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24825" windowHeight="13890" activeTab="0"/>
  </bookViews>
  <sheets>
    <sheet name="Jednotlivci" sheetId="1" r:id="rId1"/>
    <sheet name="Finále jednotlivci" sheetId="2" r:id="rId2"/>
    <sheet name="Dvojice" sheetId="3" r:id="rId3"/>
    <sheet name="Finále dvojice" sheetId="4" r:id="rId4"/>
    <sheet name="Trojice" sheetId="5" r:id="rId5"/>
    <sheet name="Finále trojice" sheetId="6" r:id="rId6"/>
    <sheet name="All Events" sheetId="7" r:id="rId7"/>
    <sheet name="Finále All Events" sheetId="8" r:id="rId8"/>
    <sheet name="Výsledky pro ČBA" sheetId="9" r:id="rId9"/>
  </sheets>
  <definedNames/>
  <calcPr fullCalcOnLoad="1"/>
</workbook>
</file>

<file path=xl/sharedStrings.xml><?xml version="1.0" encoding="utf-8"?>
<sst xmlns="http://schemas.openxmlformats.org/spreadsheetml/2006/main" count="525" uniqueCount="149">
  <si>
    <t xml:space="preserve">Jednotlivci - Singles - Egyéni </t>
  </si>
  <si>
    <t>G1</t>
  </si>
  <si>
    <t>G2</t>
  </si>
  <si>
    <t>G3</t>
  </si>
  <si>
    <t>G5</t>
  </si>
  <si>
    <t>G6</t>
  </si>
  <si>
    <t>HDCP</t>
  </si>
  <si>
    <t>Total Pins</t>
  </si>
  <si>
    <t>Average</t>
  </si>
  <si>
    <t>All Event</t>
  </si>
  <si>
    <t>Squad</t>
  </si>
  <si>
    <t>Name/Country</t>
  </si>
  <si>
    <t>1.</t>
  </si>
  <si>
    <t>Stulík Jiří (CZE)</t>
  </si>
  <si>
    <t>2.</t>
  </si>
  <si>
    <t>Egert Jiří (CZE)</t>
  </si>
  <si>
    <t>3.</t>
  </si>
  <si>
    <t>Fleischmann Jan (CZE)</t>
  </si>
  <si>
    <t>4.</t>
  </si>
  <si>
    <t>Kolář František CZE)</t>
  </si>
  <si>
    <t>5.</t>
  </si>
  <si>
    <t>Skobrics Zoltán (HUN)</t>
  </si>
  <si>
    <t>6.</t>
  </si>
  <si>
    <t>Brylkowski Janusz (POL)</t>
  </si>
  <si>
    <t>7.</t>
  </si>
  <si>
    <t>Mráček Petr (CZE)</t>
  </si>
  <si>
    <t>8.</t>
  </si>
  <si>
    <t>Lendácky Igor (SVK)</t>
  </si>
  <si>
    <t>9.</t>
  </si>
  <si>
    <t>Hevele Zoltán (HUN)</t>
  </si>
  <si>
    <t>10.</t>
  </si>
  <si>
    <t>Debnár Ján (SVK)</t>
  </si>
  <si>
    <t>11.</t>
  </si>
  <si>
    <t>Zoričák Rudolf (SVK)</t>
  </si>
  <si>
    <t>12.</t>
  </si>
  <si>
    <t>Kulhánek Vratislav (CZE)</t>
  </si>
  <si>
    <t>13.</t>
  </si>
  <si>
    <t>Běhal Jaroslav (CZE)</t>
  </si>
  <si>
    <t>14.</t>
  </si>
  <si>
    <t>Stanishevskiy Vladimír (CZE)</t>
  </si>
  <si>
    <t>15.</t>
  </si>
  <si>
    <t>Jurínyi Ludovít (SVK)</t>
  </si>
  <si>
    <t>16.</t>
  </si>
  <si>
    <t>Štochl Marcel (CZE)</t>
  </si>
  <si>
    <t>17.</t>
  </si>
  <si>
    <t>Kuboši Ján (SVK)</t>
  </si>
  <si>
    <t>18.</t>
  </si>
  <si>
    <t>Melkner Peter (SVK)</t>
  </si>
  <si>
    <t>19.</t>
  </si>
  <si>
    <t>Kapronczayné Magdolna (HUN)</t>
  </si>
  <si>
    <t>20.</t>
  </si>
  <si>
    <t>Surovec Milan (SVK)</t>
  </si>
  <si>
    <t>21.</t>
  </si>
  <si>
    <t>Magula Pavol (SVK)</t>
  </si>
  <si>
    <t>22.</t>
  </si>
  <si>
    <t>Švárny Marián (SVK)</t>
  </si>
  <si>
    <t>23.</t>
  </si>
  <si>
    <t>Vajda Katalin (HUN)</t>
  </si>
  <si>
    <t>24.</t>
  </si>
  <si>
    <t>Rathouský Tomáš (CZE)</t>
  </si>
  <si>
    <t>25.</t>
  </si>
  <si>
    <t>Mrázik Vladimír (SVK)</t>
  </si>
  <si>
    <t>26.</t>
  </si>
  <si>
    <t>Takács Vincent (SVK)</t>
  </si>
  <si>
    <t>27.</t>
  </si>
  <si>
    <t>Viskupič Jozef SVK)</t>
  </si>
  <si>
    <t>28.</t>
  </si>
  <si>
    <t>Paál László (HUN)</t>
  </si>
  <si>
    <t>29.</t>
  </si>
  <si>
    <t>Kamaráš Štefan (SVK)</t>
  </si>
  <si>
    <t>30.</t>
  </si>
  <si>
    <t>Adamčík Juraj (SVK)</t>
  </si>
  <si>
    <t>31.</t>
  </si>
  <si>
    <t>Klimko Marián (SVK)</t>
  </si>
  <si>
    <t>32.</t>
  </si>
  <si>
    <t>Koška Viliam (SVK)</t>
  </si>
  <si>
    <t>33.</t>
  </si>
  <si>
    <t>Turóci Dušan (SVK)</t>
  </si>
  <si>
    <t>34.</t>
  </si>
  <si>
    <t>Enders Walter (CZK)</t>
  </si>
  <si>
    <t>35.</t>
  </si>
  <si>
    <t>Bilanovič Marián st. (SVK)</t>
  </si>
  <si>
    <t>36.</t>
  </si>
  <si>
    <t>Kobierecki Zbigniew (POL)</t>
  </si>
  <si>
    <t>37.</t>
  </si>
  <si>
    <t>Kuziel František (SVK)</t>
  </si>
  <si>
    <t>38.</t>
  </si>
  <si>
    <t>Brokeš František (CZE)</t>
  </si>
  <si>
    <t>39.</t>
  </si>
  <si>
    <t>Florík Petr (CZE)</t>
  </si>
  <si>
    <t>40.</t>
  </si>
  <si>
    <t>Martinkovič Peter (SVK)</t>
  </si>
  <si>
    <t>41.</t>
  </si>
  <si>
    <t>Soušek Milan (CZE)</t>
  </si>
  <si>
    <t>42.</t>
  </si>
  <si>
    <t>Wild Štefan (SVK)</t>
  </si>
  <si>
    <t>43.</t>
  </si>
  <si>
    <t>Brokešová Anna (CZE)</t>
  </si>
  <si>
    <t>44.</t>
  </si>
  <si>
    <t>Farenholc Tadeusz (POL)</t>
  </si>
  <si>
    <t>45.</t>
  </si>
  <si>
    <t>Breindlová Anna (CZE)</t>
  </si>
  <si>
    <t>46.</t>
  </si>
  <si>
    <t>Šajgalík Ladislav (SVK)</t>
  </si>
  <si>
    <t>47.</t>
  </si>
  <si>
    <t>Palider Milan (SVK)</t>
  </si>
  <si>
    <t>48.</t>
  </si>
  <si>
    <t>Turóciová Anna (SVK)</t>
  </si>
  <si>
    <t>49.</t>
  </si>
  <si>
    <t>Klimková Bibiana (SVK)</t>
  </si>
  <si>
    <t>50.</t>
  </si>
  <si>
    <t>Krivička Miroslav (SVK)</t>
  </si>
  <si>
    <t>51.</t>
  </si>
  <si>
    <t>Trnka František (SVK)</t>
  </si>
  <si>
    <t>52.</t>
  </si>
  <si>
    <t>Havlíček Zdeněk (CZE)</t>
  </si>
  <si>
    <t>53.</t>
  </si>
  <si>
    <t>Wildová Ľubica (SVK)</t>
  </si>
  <si>
    <t>54.</t>
  </si>
  <si>
    <t>Kolářová Zdenka (CZE)</t>
  </si>
  <si>
    <t>Singles- Final</t>
  </si>
  <si>
    <t>Dvojice - Doubles - Páros</t>
  </si>
  <si>
    <t>G4</t>
  </si>
  <si>
    <t>Total Pins Doubles</t>
  </si>
  <si>
    <t>Average Doubles</t>
  </si>
  <si>
    <t>Šeben Ondrej (SVK)</t>
  </si>
  <si>
    <t>Čeprégi Milan (SVK)</t>
  </si>
  <si>
    <t>Lendacký Igor (SVK)</t>
  </si>
  <si>
    <t>Viskupič Jozef (SVK)</t>
  </si>
  <si>
    <t>Túroci Dušan (SVK)</t>
  </si>
  <si>
    <t>Enders Walter (CZE)</t>
  </si>
  <si>
    <t>Klimko Marian (SVK)</t>
  </si>
  <si>
    <t>Šajgalík Ladislav /SVK)</t>
  </si>
  <si>
    <t>Túrociová Anna (SVK)</t>
  </si>
  <si>
    <t>Kolář František (CZE)</t>
  </si>
  <si>
    <t>Doubles - Final</t>
  </si>
  <si>
    <t>Družstvá - Teams - Csapat</t>
  </si>
  <si>
    <t>Total Pins Teams</t>
  </si>
  <si>
    <t>Average Teams</t>
  </si>
  <si>
    <t>Adamík Juraj (SVK)</t>
  </si>
  <si>
    <t>Teams - Final</t>
  </si>
  <si>
    <t>Masters</t>
  </si>
  <si>
    <t>Name</t>
  </si>
  <si>
    <t>Masters - Final</t>
  </si>
  <si>
    <t>Jméno, příjmení</t>
  </si>
  <si>
    <t>Jednotlivé odehrané hry (všechny odehrané hry)</t>
  </si>
  <si>
    <t>Průměr</t>
  </si>
  <si>
    <t>Max</t>
  </si>
  <si>
    <t>Min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</si>
</sst>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0"/>
      <name val="Arial"/>
      <family val="0"/>
    </font>
    <font>
      <b/>
      <sz val="20"/>
      <color indexed="56"/>
      <name val="Calibri"/>
      <family val="2"/>
    </font>
    <font>
      <sz val="11"/>
      <color indexed="56"/>
      <name val="Calibri"/>
      <family val="2"/>
    </font>
    <font>
      <b/>
      <sz val="11"/>
      <color indexed="18"/>
      <name val="Calibri"/>
      <family val="2"/>
    </font>
    <font>
      <sz val="10"/>
      <color indexed="18"/>
      <name val="Copperplate Gothic Bold"/>
      <family val="2"/>
    </font>
    <font>
      <sz val="14"/>
      <color indexed="18"/>
      <name val="Copperplate Gothic Bold"/>
      <family val="2"/>
    </font>
    <font>
      <sz val="12"/>
      <color indexed="18"/>
      <name val="Copperplate Gothic Bold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textRotation="90"/>
    </xf>
    <xf numFmtId="0" fontId="4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textRotation="90"/>
    </xf>
    <xf numFmtId="0" fontId="3" fillId="2" borderId="5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center" vertical="center"/>
    </xf>
    <xf numFmtId="2" fontId="8" fillId="2" borderId="5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2" fontId="8" fillId="2" borderId="8" xfId="0" applyNumberFormat="1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textRotation="90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textRotation="90"/>
    </xf>
    <xf numFmtId="0" fontId="3" fillId="2" borderId="16" xfId="0" applyFont="1" applyFill="1" applyBorder="1" applyAlignment="1">
      <alignment horizontal="center" vertical="center" textRotation="90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textRotation="90" wrapText="1"/>
    </xf>
    <xf numFmtId="0" fontId="3" fillId="2" borderId="20" xfId="0" applyFont="1" applyFill="1" applyBorder="1" applyAlignment="1">
      <alignment horizontal="center" vertical="center" textRotation="90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textRotation="90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textRotation="90"/>
    </xf>
    <xf numFmtId="0" fontId="3" fillId="2" borderId="25" xfId="0" applyFont="1" applyFill="1" applyBorder="1" applyAlignment="1">
      <alignment horizontal="center" vertical="center" textRotation="90" wrapText="1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textRotation="90" wrapText="1"/>
    </xf>
    <xf numFmtId="0" fontId="7" fillId="2" borderId="29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left" vertical="center"/>
    </xf>
    <xf numFmtId="0" fontId="8" fillId="3" borderId="30" xfId="0" applyFont="1" applyFill="1" applyBorder="1" applyAlignment="1">
      <alignment horizontal="center" vertical="center"/>
    </xf>
    <xf numFmtId="2" fontId="8" fillId="2" borderId="30" xfId="0" applyNumberFormat="1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left" vertical="center"/>
    </xf>
    <xf numFmtId="0" fontId="8" fillId="3" borderId="34" xfId="0" applyFont="1" applyFill="1" applyBorder="1" applyAlignment="1">
      <alignment horizontal="center" vertical="center"/>
    </xf>
    <xf numFmtId="2" fontId="8" fillId="2" borderId="35" xfId="0" applyNumberFormat="1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left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left" vertical="center"/>
    </xf>
    <xf numFmtId="0" fontId="8" fillId="3" borderId="25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textRotation="90" wrapText="1"/>
    </xf>
    <xf numFmtId="0" fontId="3" fillId="2" borderId="19" xfId="0" applyFont="1" applyFill="1" applyBorder="1" applyAlignment="1">
      <alignment horizontal="center" vertical="center" textRotation="90"/>
    </xf>
    <xf numFmtId="0" fontId="5" fillId="2" borderId="15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textRotation="90" wrapText="1"/>
    </xf>
    <xf numFmtId="0" fontId="3" fillId="2" borderId="28" xfId="0" applyFont="1" applyFill="1" applyBorder="1" applyAlignment="1">
      <alignment horizontal="center" vertical="center" textRotation="90"/>
    </xf>
    <xf numFmtId="0" fontId="7" fillId="2" borderId="4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left" vertical="center"/>
    </xf>
    <xf numFmtId="0" fontId="9" fillId="3" borderId="35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2" fontId="8" fillId="2" borderId="34" xfId="0" applyNumberFormat="1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3" borderId="45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left" vertical="center"/>
    </xf>
    <xf numFmtId="0" fontId="9" fillId="3" borderId="47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2" fontId="8" fillId="2" borderId="47" xfId="0" applyNumberFormat="1" applyFont="1" applyFill="1" applyBorder="1" applyAlignment="1">
      <alignment horizontal="center" vertical="center"/>
    </xf>
    <xf numFmtId="2" fontId="8" fillId="3" borderId="47" xfId="0" applyNumberFormat="1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2" fontId="8" fillId="2" borderId="25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 textRotation="90" wrapText="1"/>
    </xf>
    <xf numFmtId="0" fontId="3" fillId="2" borderId="50" xfId="0" applyFont="1" applyFill="1" applyBorder="1" applyAlignment="1">
      <alignment horizontal="center" vertical="center" textRotation="90"/>
    </xf>
    <xf numFmtId="0" fontId="3" fillId="2" borderId="51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/>
    </xf>
    <xf numFmtId="0" fontId="8" fillId="3" borderId="35" xfId="0" applyFont="1" applyFill="1" applyBorder="1" applyAlignment="1">
      <alignment horizontal="left" vertical="center"/>
    </xf>
    <xf numFmtId="0" fontId="8" fillId="3" borderId="36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/>
    </xf>
    <xf numFmtId="2" fontId="8" fillId="2" borderId="42" xfId="0" applyNumberFormat="1" applyFont="1" applyFill="1" applyBorder="1" applyAlignment="1">
      <alignment horizontal="center" vertical="center"/>
    </xf>
    <xf numFmtId="2" fontId="8" fillId="3" borderId="42" xfId="0" applyNumberFormat="1" applyFont="1" applyFill="1" applyBorder="1" applyAlignment="1">
      <alignment horizontal="center" vertical="center"/>
    </xf>
    <xf numFmtId="0" fontId="8" fillId="3" borderId="5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16" fontId="7" fillId="2" borderId="44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3" borderId="55" xfId="0" applyFont="1" applyFill="1" applyBorder="1" applyAlignment="1">
      <alignment horizontal="left" vertical="center"/>
    </xf>
    <xf numFmtId="0" fontId="8" fillId="3" borderId="56" xfId="0" applyFont="1" applyFill="1" applyBorder="1" applyAlignment="1">
      <alignment horizontal="left" vertical="center"/>
    </xf>
    <xf numFmtId="16" fontId="7" fillId="2" borderId="53" xfId="0" applyNumberFormat="1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left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textRotation="90"/>
    </xf>
    <xf numFmtId="0" fontId="3" fillId="2" borderId="8" xfId="0" applyFont="1" applyFill="1" applyBorder="1" applyAlignment="1">
      <alignment horizontal="center" vertical="center" textRotation="90" wrapText="1"/>
    </xf>
    <xf numFmtId="0" fontId="3" fillId="2" borderId="9" xfId="0" applyFont="1" applyFill="1" applyBorder="1" applyAlignment="1">
      <alignment horizontal="center" vertic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2" fontId="8" fillId="3" borderId="5" xfId="0" applyNumberFormat="1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left" vertical="center"/>
    </xf>
    <xf numFmtId="0" fontId="9" fillId="3" borderId="42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 textRotation="90"/>
    </xf>
    <xf numFmtId="0" fontId="3" fillId="2" borderId="60" xfId="0" applyFont="1" applyFill="1" applyBorder="1" applyAlignment="1">
      <alignment horizontal="center" vertical="center" textRotation="90" wrapText="1"/>
    </xf>
    <xf numFmtId="0" fontId="8" fillId="3" borderId="61" xfId="0" applyFont="1" applyFill="1" applyBorder="1" applyAlignment="1">
      <alignment horizontal="left" vertical="center"/>
    </xf>
    <xf numFmtId="0" fontId="8" fillId="3" borderId="62" xfId="0" applyFont="1" applyFill="1" applyBorder="1" applyAlignment="1">
      <alignment horizontal="left" vertical="center"/>
    </xf>
    <xf numFmtId="0" fontId="8" fillId="3" borderId="63" xfId="0" applyFont="1" applyFill="1" applyBorder="1" applyAlignment="1">
      <alignment horizontal="left" vertical="center"/>
    </xf>
    <xf numFmtId="0" fontId="8" fillId="3" borderId="43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2" fontId="8" fillId="2" borderId="6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2" fontId="8" fillId="2" borderId="9" xfId="0" applyNumberFormat="1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11" fillId="0" borderId="0" xfId="0" applyFont="1" applyAlignment="1">
      <alignment/>
    </xf>
    <xf numFmtId="0" fontId="11" fillId="4" borderId="0" xfId="0" applyFont="1" applyFill="1" applyAlignment="1">
      <alignment/>
    </xf>
    <xf numFmtId="0" fontId="11" fillId="4" borderId="0" xfId="0" applyFont="1" applyFill="1" applyAlignment="1">
      <alignment horizontal="left"/>
    </xf>
    <xf numFmtId="0" fontId="11" fillId="4" borderId="0" xfId="0" applyFont="1" applyFill="1" applyAlignment="1">
      <alignment horizontal="center"/>
    </xf>
    <xf numFmtId="2" fontId="11" fillId="4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/>
        <i val="0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1</xdr:row>
      <xdr:rowOff>276225</xdr:rowOff>
    </xdr:from>
    <xdr:to>
      <xdr:col>2</xdr:col>
      <xdr:colOff>2276475</xdr:colOff>
      <xdr:row>5</xdr:row>
      <xdr:rowOff>76200</xdr:rowOff>
    </xdr:to>
    <xdr:pic>
      <xdr:nvPicPr>
        <xdr:cNvPr id="1" name="Obrázok 1" descr="senior cup 2011_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95275"/>
          <a:ext cx="27051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2</xdr:row>
      <xdr:rowOff>0</xdr:rowOff>
    </xdr:from>
    <xdr:to>
      <xdr:col>3</xdr:col>
      <xdr:colOff>9525</xdr:colOff>
      <xdr:row>5</xdr:row>
      <xdr:rowOff>85725</xdr:rowOff>
    </xdr:to>
    <xdr:pic>
      <xdr:nvPicPr>
        <xdr:cNvPr id="1" name="Obrázok 1" descr="senior cup 2011_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71475"/>
          <a:ext cx="25908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2</xdr:row>
      <xdr:rowOff>0</xdr:rowOff>
    </xdr:from>
    <xdr:to>
      <xdr:col>2</xdr:col>
      <xdr:colOff>9525</xdr:colOff>
      <xdr:row>5</xdr:row>
      <xdr:rowOff>142875</xdr:rowOff>
    </xdr:to>
    <xdr:pic>
      <xdr:nvPicPr>
        <xdr:cNvPr id="1" name="Obrázok 1" descr="senior cup 2011_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71475"/>
          <a:ext cx="27717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2</xdr:row>
      <xdr:rowOff>0</xdr:rowOff>
    </xdr:from>
    <xdr:to>
      <xdr:col>3</xdr:col>
      <xdr:colOff>9525</xdr:colOff>
      <xdr:row>5</xdr:row>
      <xdr:rowOff>85725</xdr:rowOff>
    </xdr:to>
    <xdr:pic>
      <xdr:nvPicPr>
        <xdr:cNvPr id="1" name="Obrázok 1" descr="senior cup 2011_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71475"/>
          <a:ext cx="25908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2</xdr:col>
      <xdr:colOff>0</xdr:colOff>
      <xdr:row>5</xdr:row>
      <xdr:rowOff>85725</xdr:rowOff>
    </xdr:to>
    <xdr:pic>
      <xdr:nvPicPr>
        <xdr:cNvPr id="1" name="Obrázok 1" descr="senior cup 2011_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71475"/>
          <a:ext cx="2609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2</xdr:row>
      <xdr:rowOff>0</xdr:rowOff>
    </xdr:from>
    <xdr:to>
      <xdr:col>3</xdr:col>
      <xdr:colOff>9525</xdr:colOff>
      <xdr:row>5</xdr:row>
      <xdr:rowOff>95250</xdr:rowOff>
    </xdr:to>
    <xdr:pic>
      <xdr:nvPicPr>
        <xdr:cNvPr id="1" name="Obrázok 1" descr="senior cup 2011_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71475"/>
          <a:ext cx="2590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1</xdr:row>
      <xdr:rowOff>276225</xdr:rowOff>
    </xdr:from>
    <xdr:to>
      <xdr:col>1</xdr:col>
      <xdr:colOff>1933575</xdr:colOff>
      <xdr:row>5</xdr:row>
      <xdr:rowOff>28575</xdr:rowOff>
    </xdr:to>
    <xdr:pic>
      <xdr:nvPicPr>
        <xdr:cNvPr id="1" name="Obrázok 1" descr="senior cup 2011_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95275"/>
          <a:ext cx="1943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1</xdr:row>
      <xdr:rowOff>276225</xdr:rowOff>
    </xdr:from>
    <xdr:to>
      <xdr:col>2</xdr:col>
      <xdr:colOff>47625</xdr:colOff>
      <xdr:row>5</xdr:row>
      <xdr:rowOff>28575</xdr:rowOff>
    </xdr:to>
    <xdr:pic>
      <xdr:nvPicPr>
        <xdr:cNvPr id="1" name="Obrázok 1" descr="senior cup 2011_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95275"/>
          <a:ext cx="1990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0"/>
  <sheetViews>
    <sheetView tabSelected="1" workbookViewId="0" topLeftCell="A1">
      <selection activeCell="O2" sqref="O2"/>
    </sheetView>
  </sheetViews>
  <sheetFormatPr defaultColWidth="9.140625" defaultRowHeight="12.75"/>
  <cols>
    <col min="1" max="2" width="6.00390625" style="0" customWidth="1"/>
    <col min="3" max="3" width="36.00390625" style="0" customWidth="1"/>
    <col min="4" max="13" width="8.8515625" style="0" customWidth="1"/>
    <col min="14" max="16384" width="6.00390625" style="0" customWidth="1"/>
  </cols>
  <sheetData>
    <row r="1" ht="1.5" customHeight="1" thickBot="1"/>
    <row r="2" spans="1:13" ht="22.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8.75" customHeight="1">
      <c r="A3" s="4"/>
      <c r="B3" s="5"/>
      <c r="C3" s="5"/>
      <c r="D3" s="6" t="s">
        <v>1</v>
      </c>
      <c r="E3" s="6" t="s">
        <v>2</v>
      </c>
      <c r="F3" s="6" t="s">
        <v>3</v>
      </c>
      <c r="G3" s="6" t="s">
        <v>4</v>
      </c>
      <c r="H3" s="6" t="s">
        <v>4</v>
      </c>
      <c r="I3" s="6" t="s">
        <v>5</v>
      </c>
      <c r="J3" s="7" t="s">
        <v>6</v>
      </c>
      <c r="K3" s="8" t="s">
        <v>7</v>
      </c>
      <c r="L3" s="8" t="s">
        <v>8</v>
      </c>
      <c r="M3" s="9" t="s">
        <v>9</v>
      </c>
    </row>
    <row r="4" spans="1:13" ht="20.25" customHeight="1">
      <c r="A4" s="4"/>
      <c r="B4" s="10"/>
      <c r="C4" s="10"/>
      <c r="D4" s="6"/>
      <c r="E4" s="6"/>
      <c r="F4" s="6"/>
      <c r="G4" s="6"/>
      <c r="H4" s="6"/>
      <c r="I4" s="6"/>
      <c r="J4" s="7"/>
      <c r="K4" s="8"/>
      <c r="L4" s="8"/>
      <c r="M4" s="9"/>
    </row>
    <row r="5" spans="1:13" ht="14.25" customHeight="1">
      <c r="A5" s="4"/>
      <c r="B5" s="11"/>
      <c r="C5" s="11"/>
      <c r="D5" s="6"/>
      <c r="E5" s="6"/>
      <c r="F5" s="6"/>
      <c r="G5" s="6"/>
      <c r="H5" s="6"/>
      <c r="I5" s="6"/>
      <c r="J5" s="7"/>
      <c r="K5" s="8"/>
      <c r="L5" s="8"/>
      <c r="M5" s="9"/>
    </row>
    <row r="6" spans="1:13" ht="20.25" customHeight="1">
      <c r="A6" s="4"/>
      <c r="B6" s="12" t="s">
        <v>10</v>
      </c>
      <c r="C6" s="12" t="s">
        <v>11</v>
      </c>
      <c r="D6" s="6"/>
      <c r="E6" s="6"/>
      <c r="F6" s="6"/>
      <c r="G6" s="6"/>
      <c r="H6" s="6"/>
      <c r="I6" s="6"/>
      <c r="J6" s="7"/>
      <c r="K6" s="8"/>
      <c r="L6" s="8"/>
      <c r="M6" s="9"/>
    </row>
    <row r="7" spans="1:13" ht="18.75" customHeight="1">
      <c r="A7" s="13" t="s">
        <v>12</v>
      </c>
      <c r="B7" s="14">
        <v>2</v>
      </c>
      <c r="C7" s="15" t="s">
        <v>13</v>
      </c>
      <c r="D7" s="16">
        <v>165</v>
      </c>
      <c r="E7" s="16">
        <v>209</v>
      </c>
      <c r="F7" s="16">
        <v>243</v>
      </c>
      <c r="G7" s="16">
        <v>221</v>
      </c>
      <c r="H7" s="16">
        <v>236</v>
      </c>
      <c r="I7" s="16">
        <v>233</v>
      </c>
      <c r="J7" s="16"/>
      <c r="K7" s="16">
        <f aca="true" t="shared" si="0" ref="K7:K60">SUM(D7:J7)</f>
        <v>1307</v>
      </c>
      <c r="L7" s="17">
        <f aca="true" t="shared" si="1" ref="L7:L60">AVERAGE(D7:I7)</f>
        <v>217.83333333333334</v>
      </c>
      <c r="M7" s="18">
        <f aca="true" t="shared" si="2" ref="M7:M60">SUM(D7:J7)</f>
        <v>1307</v>
      </c>
    </row>
    <row r="8" spans="1:13" ht="18.75" customHeight="1">
      <c r="A8" s="13" t="s">
        <v>14</v>
      </c>
      <c r="B8" s="14">
        <v>2</v>
      </c>
      <c r="C8" s="15" t="s">
        <v>15</v>
      </c>
      <c r="D8" s="16">
        <v>198</v>
      </c>
      <c r="E8" s="16">
        <v>181</v>
      </c>
      <c r="F8" s="16">
        <v>212</v>
      </c>
      <c r="G8" s="16">
        <v>223</v>
      </c>
      <c r="H8" s="16">
        <v>279</v>
      </c>
      <c r="I8" s="16">
        <v>176</v>
      </c>
      <c r="J8" s="16"/>
      <c r="K8" s="16">
        <f t="shared" si="0"/>
        <v>1269</v>
      </c>
      <c r="L8" s="17">
        <f t="shared" si="1"/>
        <v>211.5</v>
      </c>
      <c r="M8" s="18">
        <f t="shared" si="2"/>
        <v>1269</v>
      </c>
    </row>
    <row r="9" spans="1:13" ht="18.75" customHeight="1">
      <c r="A9" s="13" t="s">
        <v>16</v>
      </c>
      <c r="B9" s="14">
        <v>2</v>
      </c>
      <c r="C9" s="15" t="s">
        <v>17</v>
      </c>
      <c r="D9" s="16">
        <v>180</v>
      </c>
      <c r="E9" s="16">
        <v>200</v>
      </c>
      <c r="F9" s="16">
        <v>226</v>
      </c>
      <c r="G9" s="16">
        <v>216</v>
      </c>
      <c r="H9" s="16">
        <v>192</v>
      </c>
      <c r="I9" s="16">
        <v>222</v>
      </c>
      <c r="J9" s="16"/>
      <c r="K9" s="16">
        <f t="shared" si="0"/>
        <v>1236</v>
      </c>
      <c r="L9" s="17">
        <f t="shared" si="1"/>
        <v>206</v>
      </c>
      <c r="M9" s="18">
        <f t="shared" si="2"/>
        <v>1236</v>
      </c>
    </row>
    <row r="10" spans="1:13" ht="18.75" customHeight="1">
      <c r="A10" s="13" t="s">
        <v>18</v>
      </c>
      <c r="B10" s="14">
        <v>1</v>
      </c>
      <c r="C10" s="15" t="s">
        <v>19</v>
      </c>
      <c r="D10" s="16">
        <v>233</v>
      </c>
      <c r="E10" s="16">
        <v>217</v>
      </c>
      <c r="F10" s="16">
        <v>188</v>
      </c>
      <c r="G10" s="16">
        <v>183</v>
      </c>
      <c r="H10" s="16">
        <v>188</v>
      </c>
      <c r="I10" s="16">
        <v>219</v>
      </c>
      <c r="J10" s="16"/>
      <c r="K10" s="16">
        <f t="shared" si="0"/>
        <v>1228</v>
      </c>
      <c r="L10" s="17">
        <f t="shared" si="1"/>
        <v>204.66666666666666</v>
      </c>
      <c r="M10" s="18">
        <f t="shared" si="2"/>
        <v>1228</v>
      </c>
    </row>
    <row r="11" spans="1:13" ht="18.75" customHeight="1">
      <c r="A11" s="13" t="s">
        <v>20</v>
      </c>
      <c r="B11" s="14">
        <v>1</v>
      </c>
      <c r="C11" s="15" t="s">
        <v>21</v>
      </c>
      <c r="D11" s="16">
        <v>184</v>
      </c>
      <c r="E11" s="16">
        <v>188</v>
      </c>
      <c r="F11" s="16">
        <v>193</v>
      </c>
      <c r="G11" s="16">
        <v>201</v>
      </c>
      <c r="H11" s="16">
        <v>234</v>
      </c>
      <c r="I11" s="16">
        <v>225</v>
      </c>
      <c r="J11" s="16"/>
      <c r="K11" s="16">
        <f t="shared" si="0"/>
        <v>1225</v>
      </c>
      <c r="L11" s="17">
        <f t="shared" si="1"/>
        <v>204.16666666666666</v>
      </c>
      <c r="M11" s="18">
        <f t="shared" si="2"/>
        <v>1225</v>
      </c>
    </row>
    <row r="12" spans="1:13" ht="18.75" customHeight="1">
      <c r="A12" s="13" t="s">
        <v>22</v>
      </c>
      <c r="B12" s="14">
        <v>2</v>
      </c>
      <c r="C12" s="15" t="s">
        <v>23</v>
      </c>
      <c r="D12" s="16">
        <v>214</v>
      </c>
      <c r="E12" s="16">
        <v>182</v>
      </c>
      <c r="F12" s="16">
        <v>196</v>
      </c>
      <c r="G12" s="16">
        <v>191</v>
      </c>
      <c r="H12" s="16">
        <v>179</v>
      </c>
      <c r="I12" s="16">
        <v>257</v>
      </c>
      <c r="J12" s="16"/>
      <c r="K12" s="16">
        <f t="shared" si="0"/>
        <v>1219</v>
      </c>
      <c r="L12" s="17">
        <f t="shared" si="1"/>
        <v>203.16666666666666</v>
      </c>
      <c r="M12" s="18">
        <f t="shared" si="2"/>
        <v>1219</v>
      </c>
    </row>
    <row r="13" spans="1:13" ht="18.75" customHeight="1">
      <c r="A13" s="13" t="s">
        <v>24</v>
      </c>
      <c r="B13" s="14">
        <v>2</v>
      </c>
      <c r="C13" s="15" t="s">
        <v>25</v>
      </c>
      <c r="D13" s="16">
        <v>249</v>
      </c>
      <c r="E13" s="16">
        <v>173</v>
      </c>
      <c r="F13" s="16">
        <v>195</v>
      </c>
      <c r="G13" s="16">
        <v>188</v>
      </c>
      <c r="H13" s="16">
        <v>187</v>
      </c>
      <c r="I13" s="16">
        <v>223</v>
      </c>
      <c r="J13" s="16"/>
      <c r="K13" s="16">
        <f t="shared" si="0"/>
        <v>1215</v>
      </c>
      <c r="L13" s="17">
        <f t="shared" si="1"/>
        <v>202.5</v>
      </c>
      <c r="M13" s="18">
        <f t="shared" si="2"/>
        <v>1215</v>
      </c>
    </row>
    <row r="14" spans="1:13" ht="18.75" customHeight="1">
      <c r="A14" s="13" t="s">
        <v>26</v>
      </c>
      <c r="B14" s="14">
        <v>1</v>
      </c>
      <c r="C14" s="15" t="s">
        <v>27</v>
      </c>
      <c r="D14" s="19">
        <v>202</v>
      </c>
      <c r="E14" s="19">
        <v>194</v>
      </c>
      <c r="F14" s="19">
        <v>183</v>
      </c>
      <c r="G14" s="19">
        <v>213</v>
      </c>
      <c r="H14" s="19">
        <v>180</v>
      </c>
      <c r="I14" s="19">
        <v>228</v>
      </c>
      <c r="J14" s="16"/>
      <c r="K14" s="16">
        <f t="shared" si="0"/>
        <v>1200</v>
      </c>
      <c r="L14" s="17">
        <f t="shared" si="1"/>
        <v>200</v>
      </c>
      <c r="M14" s="18">
        <f t="shared" si="2"/>
        <v>1200</v>
      </c>
    </row>
    <row r="15" spans="1:13" ht="18.75" customHeight="1">
      <c r="A15" s="13" t="s">
        <v>28</v>
      </c>
      <c r="B15" s="14">
        <v>1</v>
      </c>
      <c r="C15" s="15" t="s">
        <v>29</v>
      </c>
      <c r="D15" s="16">
        <v>203</v>
      </c>
      <c r="E15" s="16">
        <v>200</v>
      </c>
      <c r="F15" s="16">
        <v>184</v>
      </c>
      <c r="G15" s="16">
        <v>205</v>
      </c>
      <c r="H15" s="16">
        <v>201</v>
      </c>
      <c r="I15" s="16">
        <v>203</v>
      </c>
      <c r="J15" s="16"/>
      <c r="K15" s="16">
        <f t="shared" si="0"/>
        <v>1196</v>
      </c>
      <c r="L15" s="17">
        <f t="shared" si="1"/>
        <v>199.33333333333334</v>
      </c>
      <c r="M15" s="18">
        <f t="shared" si="2"/>
        <v>1196</v>
      </c>
    </row>
    <row r="16" spans="1:13" ht="18.75" customHeight="1">
      <c r="A16" s="13" t="s">
        <v>30</v>
      </c>
      <c r="B16" s="14">
        <v>2</v>
      </c>
      <c r="C16" s="15" t="s">
        <v>31</v>
      </c>
      <c r="D16" s="16">
        <v>178</v>
      </c>
      <c r="E16" s="16">
        <v>215</v>
      </c>
      <c r="F16" s="16">
        <v>222</v>
      </c>
      <c r="G16" s="16">
        <v>224</v>
      </c>
      <c r="H16" s="16">
        <v>185</v>
      </c>
      <c r="I16" s="16">
        <v>171</v>
      </c>
      <c r="J16" s="16"/>
      <c r="K16" s="16">
        <f t="shared" si="0"/>
        <v>1195</v>
      </c>
      <c r="L16" s="17">
        <f t="shared" si="1"/>
        <v>199.16666666666666</v>
      </c>
      <c r="M16" s="18">
        <f t="shared" si="2"/>
        <v>1195</v>
      </c>
    </row>
    <row r="17" spans="1:13" ht="18.75" customHeight="1">
      <c r="A17" s="13" t="s">
        <v>32</v>
      </c>
      <c r="B17" s="14">
        <v>2</v>
      </c>
      <c r="C17" s="15" t="s">
        <v>33</v>
      </c>
      <c r="D17" s="16">
        <v>186</v>
      </c>
      <c r="E17" s="16">
        <v>181</v>
      </c>
      <c r="F17" s="16">
        <v>173</v>
      </c>
      <c r="G17" s="16">
        <v>213</v>
      </c>
      <c r="H17" s="16">
        <v>228</v>
      </c>
      <c r="I17" s="16">
        <v>211</v>
      </c>
      <c r="J17" s="16"/>
      <c r="K17" s="16">
        <f t="shared" si="0"/>
        <v>1192</v>
      </c>
      <c r="L17" s="17">
        <f t="shared" si="1"/>
        <v>198.66666666666666</v>
      </c>
      <c r="M17" s="18">
        <f t="shared" si="2"/>
        <v>1192</v>
      </c>
    </row>
    <row r="18" spans="1:13" ht="18.75" customHeight="1">
      <c r="A18" s="13" t="s">
        <v>34</v>
      </c>
      <c r="B18" s="14">
        <v>2</v>
      </c>
      <c r="C18" s="15" t="s">
        <v>35</v>
      </c>
      <c r="D18" s="16">
        <v>144</v>
      </c>
      <c r="E18" s="16">
        <v>215</v>
      </c>
      <c r="F18" s="16">
        <v>203</v>
      </c>
      <c r="G18" s="16">
        <v>156</v>
      </c>
      <c r="H18" s="16">
        <v>235</v>
      </c>
      <c r="I18" s="16">
        <v>237</v>
      </c>
      <c r="J18" s="16"/>
      <c r="K18" s="16">
        <f t="shared" si="0"/>
        <v>1190</v>
      </c>
      <c r="L18" s="17">
        <f t="shared" si="1"/>
        <v>198.33333333333334</v>
      </c>
      <c r="M18" s="18">
        <f t="shared" si="2"/>
        <v>1190</v>
      </c>
    </row>
    <row r="19" spans="1:13" ht="18.75" customHeight="1">
      <c r="A19" s="13" t="s">
        <v>36</v>
      </c>
      <c r="B19" s="14">
        <v>2</v>
      </c>
      <c r="C19" s="15" t="s">
        <v>37</v>
      </c>
      <c r="D19" s="19">
        <v>204</v>
      </c>
      <c r="E19" s="19">
        <v>235</v>
      </c>
      <c r="F19" s="19">
        <v>127</v>
      </c>
      <c r="G19" s="19">
        <v>178</v>
      </c>
      <c r="H19" s="19">
        <v>233</v>
      </c>
      <c r="I19" s="19">
        <v>201</v>
      </c>
      <c r="J19" s="16"/>
      <c r="K19" s="16">
        <f t="shared" si="0"/>
        <v>1178</v>
      </c>
      <c r="L19" s="17">
        <f t="shared" si="1"/>
        <v>196.33333333333334</v>
      </c>
      <c r="M19" s="18">
        <f t="shared" si="2"/>
        <v>1178</v>
      </c>
    </row>
    <row r="20" spans="1:13" ht="18.75" customHeight="1">
      <c r="A20" s="13" t="s">
        <v>38</v>
      </c>
      <c r="B20" s="14">
        <v>1</v>
      </c>
      <c r="C20" s="15" t="s">
        <v>39</v>
      </c>
      <c r="D20" s="19">
        <v>190</v>
      </c>
      <c r="E20" s="19">
        <v>238</v>
      </c>
      <c r="F20" s="19">
        <v>170</v>
      </c>
      <c r="G20" s="19">
        <v>190</v>
      </c>
      <c r="H20" s="19">
        <v>199</v>
      </c>
      <c r="I20" s="19">
        <v>172</v>
      </c>
      <c r="J20" s="16"/>
      <c r="K20" s="16">
        <f t="shared" si="0"/>
        <v>1159</v>
      </c>
      <c r="L20" s="17">
        <f t="shared" si="1"/>
        <v>193.16666666666666</v>
      </c>
      <c r="M20" s="18">
        <f t="shared" si="2"/>
        <v>1159</v>
      </c>
    </row>
    <row r="21" spans="1:13" ht="18.75" customHeight="1">
      <c r="A21" s="13" t="s">
        <v>40</v>
      </c>
      <c r="B21" s="14">
        <v>2</v>
      </c>
      <c r="C21" s="15" t="s">
        <v>41</v>
      </c>
      <c r="D21" s="19">
        <v>187</v>
      </c>
      <c r="E21" s="19">
        <v>203</v>
      </c>
      <c r="F21" s="19">
        <v>193</v>
      </c>
      <c r="G21" s="19">
        <v>192</v>
      </c>
      <c r="H21" s="19">
        <v>199</v>
      </c>
      <c r="I21" s="19">
        <v>170</v>
      </c>
      <c r="J21" s="16"/>
      <c r="K21" s="16">
        <f t="shared" si="0"/>
        <v>1144</v>
      </c>
      <c r="L21" s="17">
        <f t="shared" si="1"/>
        <v>190.66666666666666</v>
      </c>
      <c r="M21" s="18">
        <f t="shared" si="2"/>
        <v>1144</v>
      </c>
    </row>
    <row r="22" spans="1:13" ht="18.75" customHeight="1">
      <c r="A22" s="13" t="s">
        <v>42</v>
      </c>
      <c r="B22" s="14">
        <v>1</v>
      </c>
      <c r="C22" s="15" t="s">
        <v>43</v>
      </c>
      <c r="D22" s="16">
        <v>162</v>
      </c>
      <c r="E22" s="16">
        <v>183</v>
      </c>
      <c r="F22" s="16">
        <v>179</v>
      </c>
      <c r="G22" s="16">
        <v>199</v>
      </c>
      <c r="H22" s="16">
        <v>203</v>
      </c>
      <c r="I22" s="16">
        <v>210</v>
      </c>
      <c r="J22" s="16"/>
      <c r="K22" s="16">
        <f t="shared" si="0"/>
        <v>1136</v>
      </c>
      <c r="L22" s="17">
        <f t="shared" si="1"/>
        <v>189.33333333333334</v>
      </c>
      <c r="M22" s="18">
        <f t="shared" si="2"/>
        <v>1136</v>
      </c>
    </row>
    <row r="23" spans="1:13" ht="18.75" customHeight="1">
      <c r="A23" s="13" t="s">
        <v>44</v>
      </c>
      <c r="B23" s="14">
        <v>2</v>
      </c>
      <c r="C23" s="15" t="s">
        <v>45</v>
      </c>
      <c r="D23" s="19">
        <v>158</v>
      </c>
      <c r="E23" s="19">
        <v>184</v>
      </c>
      <c r="F23" s="19">
        <v>144</v>
      </c>
      <c r="G23" s="19">
        <v>221</v>
      </c>
      <c r="H23" s="19">
        <v>208</v>
      </c>
      <c r="I23" s="19">
        <v>216</v>
      </c>
      <c r="J23" s="16"/>
      <c r="K23" s="16">
        <f t="shared" si="0"/>
        <v>1131</v>
      </c>
      <c r="L23" s="17">
        <f t="shared" si="1"/>
        <v>188.5</v>
      </c>
      <c r="M23" s="18">
        <f t="shared" si="2"/>
        <v>1131</v>
      </c>
    </row>
    <row r="24" spans="1:13" ht="18.75" customHeight="1">
      <c r="A24" s="13" t="s">
        <v>46</v>
      </c>
      <c r="B24" s="14">
        <v>2</v>
      </c>
      <c r="C24" s="15" t="s">
        <v>47</v>
      </c>
      <c r="D24" s="19">
        <v>266</v>
      </c>
      <c r="E24" s="19">
        <v>168</v>
      </c>
      <c r="F24" s="19">
        <v>200</v>
      </c>
      <c r="G24" s="19">
        <v>158</v>
      </c>
      <c r="H24" s="19">
        <v>170</v>
      </c>
      <c r="I24" s="19">
        <v>162</v>
      </c>
      <c r="J24" s="16"/>
      <c r="K24" s="16">
        <f t="shared" si="0"/>
        <v>1124</v>
      </c>
      <c r="L24" s="17">
        <f t="shared" si="1"/>
        <v>187.33333333333334</v>
      </c>
      <c r="M24" s="18">
        <f t="shared" si="2"/>
        <v>1124</v>
      </c>
    </row>
    <row r="25" spans="1:13" ht="18.75" customHeight="1">
      <c r="A25" s="13" t="s">
        <v>48</v>
      </c>
      <c r="B25" s="14">
        <v>1</v>
      </c>
      <c r="C25" s="15" t="s">
        <v>49</v>
      </c>
      <c r="D25" s="16">
        <v>181</v>
      </c>
      <c r="E25" s="16">
        <v>226</v>
      </c>
      <c r="F25" s="16">
        <v>165</v>
      </c>
      <c r="G25" s="16">
        <v>161</v>
      </c>
      <c r="H25" s="16">
        <v>181</v>
      </c>
      <c r="I25" s="16">
        <v>157</v>
      </c>
      <c r="J25" s="16">
        <v>48</v>
      </c>
      <c r="K25" s="16">
        <f t="shared" si="0"/>
        <v>1119</v>
      </c>
      <c r="L25" s="17">
        <f t="shared" si="1"/>
        <v>178.5</v>
      </c>
      <c r="M25" s="18">
        <f t="shared" si="2"/>
        <v>1119</v>
      </c>
    </row>
    <row r="26" spans="1:13" ht="18.75" customHeight="1">
      <c r="A26" s="13" t="s">
        <v>50</v>
      </c>
      <c r="B26" s="14">
        <v>2</v>
      </c>
      <c r="C26" s="15" t="s">
        <v>51</v>
      </c>
      <c r="D26" s="16">
        <v>179</v>
      </c>
      <c r="E26" s="16">
        <v>196</v>
      </c>
      <c r="F26" s="16">
        <v>173</v>
      </c>
      <c r="G26" s="16">
        <v>202</v>
      </c>
      <c r="H26" s="16">
        <v>194</v>
      </c>
      <c r="I26" s="16">
        <v>172</v>
      </c>
      <c r="J26" s="16"/>
      <c r="K26" s="16">
        <f t="shared" si="0"/>
        <v>1116</v>
      </c>
      <c r="L26" s="17">
        <f t="shared" si="1"/>
        <v>186</v>
      </c>
      <c r="M26" s="18">
        <f t="shared" si="2"/>
        <v>1116</v>
      </c>
    </row>
    <row r="27" spans="1:13" ht="18.75" customHeight="1">
      <c r="A27" s="13" t="s">
        <v>52</v>
      </c>
      <c r="B27" s="14">
        <v>2</v>
      </c>
      <c r="C27" s="15" t="s">
        <v>53</v>
      </c>
      <c r="D27" s="19">
        <v>226</v>
      </c>
      <c r="E27" s="19">
        <v>180</v>
      </c>
      <c r="F27" s="19">
        <v>152</v>
      </c>
      <c r="G27" s="19">
        <v>161</v>
      </c>
      <c r="H27" s="19">
        <v>182</v>
      </c>
      <c r="I27" s="19">
        <v>190</v>
      </c>
      <c r="J27" s="16"/>
      <c r="K27" s="16">
        <f t="shared" si="0"/>
        <v>1091</v>
      </c>
      <c r="L27" s="17">
        <f t="shared" si="1"/>
        <v>181.83333333333334</v>
      </c>
      <c r="M27" s="18">
        <f t="shared" si="2"/>
        <v>1091</v>
      </c>
    </row>
    <row r="28" spans="1:13" ht="18.75" customHeight="1">
      <c r="A28" s="13" t="s">
        <v>54</v>
      </c>
      <c r="B28" s="14">
        <v>1</v>
      </c>
      <c r="C28" s="15" t="s">
        <v>55</v>
      </c>
      <c r="D28" s="19">
        <v>183</v>
      </c>
      <c r="E28" s="19">
        <v>193</v>
      </c>
      <c r="F28" s="19">
        <v>213</v>
      </c>
      <c r="G28" s="19">
        <v>140</v>
      </c>
      <c r="H28" s="19">
        <v>167</v>
      </c>
      <c r="I28" s="19">
        <v>194</v>
      </c>
      <c r="J28" s="16"/>
      <c r="K28" s="16">
        <f t="shared" si="0"/>
        <v>1090</v>
      </c>
      <c r="L28" s="17">
        <f t="shared" si="1"/>
        <v>181.66666666666666</v>
      </c>
      <c r="M28" s="18">
        <f t="shared" si="2"/>
        <v>1090</v>
      </c>
    </row>
    <row r="29" spans="1:13" ht="18.75" customHeight="1">
      <c r="A29" s="13" t="s">
        <v>56</v>
      </c>
      <c r="B29" s="14">
        <v>1</v>
      </c>
      <c r="C29" s="15" t="s">
        <v>57</v>
      </c>
      <c r="D29" s="16">
        <v>173</v>
      </c>
      <c r="E29" s="16">
        <v>170</v>
      </c>
      <c r="F29" s="16">
        <v>162</v>
      </c>
      <c r="G29" s="16">
        <v>166</v>
      </c>
      <c r="H29" s="16">
        <v>184</v>
      </c>
      <c r="I29" s="16">
        <v>185</v>
      </c>
      <c r="J29" s="16">
        <v>48</v>
      </c>
      <c r="K29" s="16">
        <f t="shared" si="0"/>
        <v>1088</v>
      </c>
      <c r="L29" s="17">
        <f t="shared" si="1"/>
        <v>173.33333333333334</v>
      </c>
      <c r="M29" s="18">
        <f t="shared" si="2"/>
        <v>1088</v>
      </c>
    </row>
    <row r="30" spans="1:13" ht="18.75" customHeight="1">
      <c r="A30" s="13" t="s">
        <v>58</v>
      </c>
      <c r="B30" s="14">
        <v>2</v>
      </c>
      <c r="C30" s="15" t="s">
        <v>59</v>
      </c>
      <c r="D30" s="16">
        <v>176</v>
      </c>
      <c r="E30" s="16">
        <v>162</v>
      </c>
      <c r="F30" s="16">
        <v>180</v>
      </c>
      <c r="G30" s="16">
        <v>170</v>
      </c>
      <c r="H30" s="16">
        <v>210</v>
      </c>
      <c r="I30" s="16">
        <v>189</v>
      </c>
      <c r="J30" s="16"/>
      <c r="K30" s="16">
        <f t="shared" si="0"/>
        <v>1087</v>
      </c>
      <c r="L30" s="17">
        <f t="shared" si="1"/>
        <v>181.16666666666666</v>
      </c>
      <c r="M30" s="18">
        <f t="shared" si="2"/>
        <v>1087</v>
      </c>
    </row>
    <row r="31" spans="1:13" ht="18.75" customHeight="1">
      <c r="A31" s="13" t="s">
        <v>60</v>
      </c>
      <c r="B31" s="14">
        <v>1</v>
      </c>
      <c r="C31" s="15" t="s">
        <v>61</v>
      </c>
      <c r="D31" s="19">
        <v>191</v>
      </c>
      <c r="E31" s="19">
        <v>160</v>
      </c>
      <c r="F31" s="19">
        <v>186</v>
      </c>
      <c r="G31" s="19">
        <v>145</v>
      </c>
      <c r="H31" s="19">
        <v>227</v>
      </c>
      <c r="I31" s="19">
        <v>168</v>
      </c>
      <c r="J31" s="16"/>
      <c r="K31" s="16">
        <f t="shared" si="0"/>
        <v>1077</v>
      </c>
      <c r="L31" s="17">
        <f t="shared" si="1"/>
        <v>179.5</v>
      </c>
      <c r="M31" s="18">
        <f t="shared" si="2"/>
        <v>1077</v>
      </c>
    </row>
    <row r="32" spans="1:13" ht="18.75" customHeight="1">
      <c r="A32" s="13" t="s">
        <v>62</v>
      </c>
      <c r="B32" s="14">
        <v>2</v>
      </c>
      <c r="C32" s="15" t="s">
        <v>63</v>
      </c>
      <c r="D32" s="16">
        <v>146</v>
      </c>
      <c r="E32" s="16">
        <v>121</v>
      </c>
      <c r="F32" s="16">
        <v>205</v>
      </c>
      <c r="G32" s="16">
        <v>183</v>
      </c>
      <c r="H32" s="16">
        <v>183</v>
      </c>
      <c r="I32" s="16">
        <v>237</v>
      </c>
      <c r="J32" s="16"/>
      <c r="K32" s="16">
        <f t="shared" si="0"/>
        <v>1075</v>
      </c>
      <c r="L32" s="17">
        <f t="shared" si="1"/>
        <v>179.16666666666666</v>
      </c>
      <c r="M32" s="18">
        <f t="shared" si="2"/>
        <v>1075</v>
      </c>
    </row>
    <row r="33" spans="1:13" ht="18.75" customHeight="1">
      <c r="A33" s="13" t="s">
        <v>64</v>
      </c>
      <c r="B33" s="14">
        <v>2</v>
      </c>
      <c r="C33" s="15" t="s">
        <v>65</v>
      </c>
      <c r="D33" s="16">
        <v>191</v>
      </c>
      <c r="E33" s="16">
        <v>164</v>
      </c>
      <c r="F33" s="16">
        <v>177</v>
      </c>
      <c r="G33" s="16">
        <v>200</v>
      </c>
      <c r="H33" s="16">
        <v>163</v>
      </c>
      <c r="I33" s="16">
        <v>176</v>
      </c>
      <c r="J33" s="16"/>
      <c r="K33" s="16">
        <f t="shared" si="0"/>
        <v>1071</v>
      </c>
      <c r="L33" s="17">
        <f t="shared" si="1"/>
        <v>178.5</v>
      </c>
      <c r="M33" s="18">
        <f t="shared" si="2"/>
        <v>1071</v>
      </c>
    </row>
    <row r="34" spans="1:13" ht="18.75" customHeight="1">
      <c r="A34" s="13" t="s">
        <v>66</v>
      </c>
      <c r="B34" s="14">
        <v>1</v>
      </c>
      <c r="C34" s="15" t="s">
        <v>67</v>
      </c>
      <c r="D34" s="16">
        <v>203</v>
      </c>
      <c r="E34" s="16">
        <v>157</v>
      </c>
      <c r="F34" s="16">
        <v>195</v>
      </c>
      <c r="G34" s="16">
        <v>182</v>
      </c>
      <c r="H34" s="16">
        <v>147</v>
      </c>
      <c r="I34" s="16">
        <v>184</v>
      </c>
      <c r="J34" s="16"/>
      <c r="K34" s="16">
        <f t="shared" si="0"/>
        <v>1068</v>
      </c>
      <c r="L34" s="17">
        <f t="shared" si="1"/>
        <v>178</v>
      </c>
      <c r="M34" s="18">
        <f t="shared" si="2"/>
        <v>1068</v>
      </c>
    </row>
    <row r="35" spans="1:13" ht="18.75" customHeight="1">
      <c r="A35" s="13" t="s">
        <v>68</v>
      </c>
      <c r="B35" s="14">
        <v>1</v>
      </c>
      <c r="C35" s="15" t="s">
        <v>69</v>
      </c>
      <c r="D35" s="16">
        <v>151</v>
      </c>
      <c r="E35" s="16">
        <v>187</v>
      </c>
      <c r="F35" s="16">
        <v>148</v>
      </c>
      <c r="G35" s="16">
        <v>207</v>
      </c>
      <c r="H35" s="16">
        <v>173</v>
      </c>
      <c r="I35" s="16">
        <v>184</v>
      </c>
      <c r="J35" s="16"/>
      <c r="K35" s="16">
        <f t="shared" si="0"/>
        <v>1050</v>
      </c>
      <c r="L35" s="17">
        <f t="shared" si="1"/>
        <v>175</v>
      </c>
      <c r="M35" s="18">
        <f t="shared" si="2"/>
        <v>1050</v>
      </c>
    </row>
    <row r="36" spans="1:13" ht="18.75" customHeight="1">
      <c r="A36" s="13" t="s">
        <v>70</v>
      </c>
      <c r="B36" s="14">
        <v>2</v>
      </c>
      <c r="C36" s="15" t="s">
        <v>71</v>
      </c>
      <c r="D36" s="19">
        <v>166</v>
      </c>
      <c r="E36" s="19">
        <v>163</v>
      </c>
      <c r="F36" s="19">
        <v>168</v>
      </c>
      <c r="G36" s="19">
        <v>212</v>
      </c>
      <c r="H36" s="19">
        <v>163</v>
      </c>
      <c r="I36" s="19">
        <v>173</v>
      </c>
      <c r="J36" s="16"/>
      <c r="K36" s="16">
        <f t="shared" si="0"/>
        <v>1045</v>
      </c>
      <c r="L36" s="17">
        <f t="shared" si="1"/>
        <v>174.16666666666666</v>
      </c>
      <c r="M36" s="18">
        <f t="shared" si="2"/>
        <v>1045</v>
      </c>
    </row>
    <row r="37" spans="1:13" ht="18.75" customHeight="1">
      <c r="A37" s="13" t="s">
        <v>72</v>
      </c>
      <c r="B37" s="14">
        <v>1</v>
      </c>
      <c r="C37" s="15" t="s">
        <v>73</v>
      </c>
      <c r="D37" s="16">
        <v>181</v>
      </c>
      <c r="E37" s="16">
        <v>164</v>
      </c>
      <c r="F37" s="16">
        <v>203</v>
      </c>
      <c r="G37" s="16">
        <v>128</v>
      </c>
      <c r="H37" s="16">
        <v>148</v>
      </c>
      <c r="I37" s="16">
        <v>214</v>
      </c>
      <c r="J37" s="16"/>
      <c r="K37" s="16">
        <f t="shared" si="0"/>
        <v>1038</v>
      </c>
      <c r="L37" s="17">
        <f t="shared" si="1"/>
        <v>173</v>
      </c>
      <c r="M37" s="18">
        <f t="shared" si="2"/>
        <v>1038</v>
      </c>
    </row>
    <row r="38" spans="1:13" ht="18.75" customHeight="1">
      <c r="A38" s="13" t="s">
        <v>74</v>
      </c>
      <c r="B38" s="14">
        <v>1</v>
      </c>
      <c r="C38" s="15" t="s">
        <v>75</v>
      </c>
      <c r="D38" s="16">
        <v>156</v>
      </c>
      <c r="E38" s="16">
        <v>189</v>
      </c>
      <c r="F38" s="16">
        <v>174</v>
      </c>
      <c r="G38" s="16">
        <v>179</v>
      </c>
      <c r="H38" s="16">
        <v>163</v>
      </c>
      <c r="I38" s="16">
        <v>173</v>
      </c>
      <c r="J38" s="16"/>
      <c r="K38" s="16">
        <f t="shared" si="0"/>
        <v>1034</v>
      </c>
      <c r="L38" s="17">
        <f t="shared" si="1"/>
        <v>172.33333333333334</v>
      </c>
      <c r="M38" s="18">
        <f t="shared" si="2"/>
        <v>1034</v>
      </c>
    </row>
    <row r="39" spans="1:13" ht="18.75" customHeight="1">
      <c r="A39" s="13" t="s">
        <v>76</v>
      </c>
      <c r="B39" s="14">
        <v>2</v>
      </c>
      <c r="C39" s="15" t="s">
        <v>77</v>
      </c>
      <c r="D39" s="16">
        <v>160</v>
      </c>
      <c r="E39" s="16">
        <v>159</v>
      </c>
      <c r="F39" s="16">
        <v>153</v>
      </c>
      <c r="G39" s="16">
        <v>221</v>
      </c>
      <c r="H39" s="16">
        <v>156</v>
      </c>
      <c r="I39" s="16">
        <v>171</v>
      </c>
      <c r="J39" s="16"/>
      <c r="K39" s="16">
        <f t="shared" si="0"/>
        <v>1020</v>
      </c>
      <c r="L39" s="17">
        <f t="shared" si="1"/>
        <v>170</v>
      </c>
      <c r="M39" s="18">
        <f t="shared" si="2"/>
        <v>1020</v>
      </c>
    </row>
    <row r="40" spans="1:13" ht="18.75" customHeight="1">
      <c r="A40" s="13" t="s">
        <v>78</v>
      </c>
      <c r="B40" s="14">
        <v>2</v>
      </c>
      <c r="C40" s="15" t="s">
        <v>79</v>
      </c>
      <c r="D40" s="16">
        <v>148</v>
      </c>
      <c r="E40" s="16">
        <v>180</v>
      </c>
      <c r="F40" s="16">
        <v>181</v>
      </c>
      <c r="G40" s="16">
        <v>175</v>
      </c>
      <c r="H40" s="16">
        <v>160</v>
      </c>
      <c r="I40" s="16">
        <v>171</v>
      </c>
      <c r="J40" s="16"/>
      <c r="K40" s="16">
        <f t="shared" si="0"/>
        <v>1015</v>
      </c>
      <c r="L40" s="17">
        <f t="shared" si="1"/>
        <v>169.16666666666666</v>
      </c>
      <c r="M40" s="18">
        <f t="shared" si="2"/>
        <v>1015</v>
      </c>
    </row>
    <row r="41" spans="1:13" ht="18.75" customHeight="1">
      <c r="A41" s="13" t="s">
        <v>80</v>
      </c>
      <c r="B41" s="14">
        <v>2</v>
      </c>
      <c r="C41" s="15" t="s">
        <v>81</v>
      </c>
      <c r="D41" s="19">
        <v>129</v>
      </c>
      <c r="E41" s="19">
        <v>142</v>
      </c>
      <c r="F41" s="19">
        <v>203</v>
      </c>
      <c r="G41" s="19">
        <v>163</v>
      </c>
      <c r="H41" s="19">
        <v>181</v>
      </c>
      <c r="I41" s="19">
        <v>194</v>
      </c>
      <c r="J41" s="16"/>
      <c r="K41" s="16">
        <f t="shared" si="0"/>
        <v>1012</v>
      </c>
      <c r="L41" s="17">
        <f t="shared" si="1"/>
        <v>168.66666666666666</v>
      </c>
      <c r="M41" s="18">
        <f t="shared" si="2"/>
        <v>1012</v>
      </c>
    </row>
    <row r="42" spans="1:13" ht="18.75" customHeight="1">
      <c r="A42" s="13" t="s">
        <v>82</v>
      </c>
      <c r="B42" s="14">
        <v>2</v>
      </c>
      <c r="C42" s="15" t="s">
        <v>83</v>
      </c>
      <c r="D42" s="16">
        <v>137</v>
      </c>
      <c r="E42" s="16">
        <v>169</v>
      </c>
      <c r="F42" s="16">
        <v>192</v>
      </c>
      <c r="G42" s="16">
        <v>177</v>
      </c>
      <c r="H42" s="16">
        <v>178</v>
      </c>
      <c r="I42" s="16">
        <v>156</v>
      </c>
      <c r="J42" s="16"/>
      <c r="K42" s="16">
        <f t="shared" si="0"/>
        <v>1009</v>
      </c>
      <c r="L42" s="17">
        <f t="shared" si="1"/>
        <v>168.16666666666666</v>
      </c>
      <c r="M42" s="18">
        <f t="shared" si="2"/>
        <v>1009</v>
      </c>
    </row>
    <row r="43" spans="1:13" ht="18.75" customHeight="1">
      <c r="A43" s="13" t="s">
        <v>84</v>
      </c>
      <c r="B43" s="14">
        <v>1</v>
      </c>
      <c r="C43" s="15" t="s">
        <v>85</v>
      </c>
      <c r="D43" s="19">
        <v>138</v>
      </c>
      <c r="E43" s="19">
        <v>172</v>
      </c>
      <c r="F43" s="19">
        <v>190</v>
      </c>
      <c r="G43" s="19">
        <v>156</v>
      </c>
      <c r="H43" s="19">
        <v>190</v>
      </c>
      <c r="I43" s="19">
        <v>162</v>
      </c>
      <c r="J43" s="16"/>
      <c r="K43" s="16">
        <f t="shared" si="0"/>
        <v>1008</v>
      </c>
      <c r="L43" s="17">
        <f t="shared" si="1"/>
        <v>168</v>
      </c>
      <c r="M43" s="18">
        <f t="shared" si="2"/>
        <v>1008</v>
      </c>
    </row>
    <row r="44" spans="1:13" ht="18.75" customHeight="1">
      <c r="A44" s="13" t="s">
        <v>86</v>
      </c>
      <c r="B44" s="14">
        <v>1</v>
      </c>
      <c r="C44" s="15" t="s">
        <v>87</v>
      </c>
      <c r="D44" s="16">
        <v>213</v>
      </c>
      <c r="E44" s="16">
        <v>176</v>
      </c>
      <c r="F44" s="16">
        <v>135</v>
      </c>
      <c r="G44" s="16">
        <v>125</v>
      </c>
      <c r="H44" s="16">
        <v>145</v>
      </c>
      <c r="I44" s="16">
        <v>211</v>
      </c>
      <c r="J44" s="16"/>
      <c r="K44" s="16">
        <f t="shared" si="0"/>
        <v>1005</v>
      </c>
      <c r="L44" s="17">
        <f t="shared" si="1"/>
        <v>167.5</v>
      </c>
      <c r="M44" s="18">
        <f t="shared" si="2"/>
        <v>1005</v>
      </c>
    </row>
    <row r="45" spans="1:13" ht="18.75" customHeight="1">
      <c r="A45" s="13" t="s">
        <v>88</v>
      </c>
      <c r="B45" s="14">
        <v>1</v>
      </c>
      <c r="C45" s="15" t="s">
        <v>89</v>
      </c>
      <c r="D45" s="16">
        <v>174</v>
      </c>
      <c r="E45" s="16">
        <v>161</v>
      </c>
      <c r="F45" s="16">
        <v>115</v>
      </c>
      <c r="G45" s="16">
        <v>183</v>
      </c>
      <c r="H45" s="16">
        <v>186</v>
      </c>
      <c r="I45" s="16">
        <v>185</v>
      </c>
      <c r="J45" s="16"/>
      <c r="K45" s="16">
        <f t="shared" si="0"/>
        <v>1004</v>
      </c>
      <c r="L45" s="17">
        <f t="shared" si="1"/>
        <v>167.33333333333334</v>
      </c>
      <c r="M45" s="18">
        <f t="shared" si="2"/>
        <v>1004</v>
      </c>
    </row>
    <row r="46" spans="1:13" ht="18.75" customHeight="1">
      <c r="A46" s="13" t="s">
        <v>90</v>
      </c>
      <c r="B46" s="14">
        <v>2</v>
      </c>
      <c r="C46" s="15" t="s">
        <v>91</v>
      </c>
      <c r="D46" s="16">
        <v>159</v>
      </c>
      <c r="E46" s="16">
        <v>172</v>
      </c>
      <c r="F46" s="16">
        <v>185</v>
      </c>
      <c r="G46" s="16">
        <v>147</v>
      </c>
      <c r="H46" s="16">
        <v>149</v>
      </c>
      <c r="I46" s="16">
        <v>192</v>
      </c>
      <c r="J46" s="16"/>
      <c r="K46" s="16">
        <f t="shared" si="0"/>
        <v>1004</v>
      </c>
      <c r="L46" s="17">
        <f t="shared" si="1"/>
        <v>167.33333333333334</v>
      </c>
      <c r="M46" s="18">
        <f t="shared" si="2"/>
        <v>1004</v>
      </c>
    </row>
    <row r="47" spans="1:13" ht="18.75" customHeight="1">
      <c r="A47" s="13" t="s">
        <v>92</v>
      </c>
      <c r="B47" s="14">
        <v>2</v>
      </c>
      <c r="C47" s="15" t="s">
        <v>93</v>
      </c>
      <c r="D47" s="16">
        <v>175</v>
      </c>
      <c r="E47" s="16">
        <v>172</v>
      </c>
      <c r="F47" s="16">
        <v>181</v>
      </c>
      <c r="G47" s="16">
        <v>164</v>
      </c>
      <c r="H47" s="16">
        <v>159</v>
      </c>
      <c r="I47" s="16">
        <v>137</v>
      </c>
      <c r="J47" s="16"/>
      <c r="K47" s="16">
        <f t="shared" si="0"/>
        <v>988</v>
      </c>
      <c r="L47" s="17">
        <f t="shared" si="1"/>
        <v>164.66666666666666</v>
      </c>
      <c r="M47" s="18">
        <f t="shared" si="2"/>
        <v>988</v>
      </c>
    </row>
    <row r="48" spans="1:13" ht="18.75" customHeight="1">
      <c r="A48" s="13" t="s">
        <v>94</v>
      </c>
      <c r="B48" s="14">
        <v>2</v>
      </c>
      <c r="C48" s="15" t="s">
        <v>95</v>
      </c>
      <c r="D48" s="16">
        <v>142</v>
      </c>
      <c r="E48" s="16">
        <v>162</v>
      </c>
      <c r="F48" s="16">
        <v>160</v>
      </c>
      <c r="G48" s="16">
        <v>200</v>
      </c>
      <c r="H48" s="16">
        <v>186</v>
      </c>
      <c r="I48" s="16">
        <v>132</v>
      </c>
      <c r="J48" s="16"/>
      <c r="K48" s="16">
        <f t="shared" si="0"/>
        <v>982</v>
      </c>
      <c r="L48" s="17">
        <f t="shared" si="1"/>
        <v>163.66666666666666</v>
      </c>
      <c r="M48" s="18">
        <f t="shared" si="2"/>
        <v>982</v>
      </c>
    </row>
    <row r="49" spans="1:13" ht="18.75" customHeight="1">
      <c r="A49" s="13" t="s">
        <v>96</v>
      </c>
      <c r="B49" s="14">
        <v>1</v>
      </c>
      <c r="C49" s="15" t="s">
        <v>97</v>
      </c>
      <c r="D49" s="19">
        <v>144</v>
      </c>
      <c r="E49" s="19">
        <v>181</v>
      </c>
      <c r="F49" s="19">
        <v>136</v>
      </c>
      <c r="G49" s="19">
        <v>148</v>
      </c>
      <c r="H49" s="19">
        <v>145</v>
      </c>
      <c r="I49" s="19">
        <v>172</v>
      </c>
      <c r="J49" s="16">
        <v>48</v>
      </c>
      <c r="K49" s="16">
        <f t="shared" si="0"/>
        <v>974</v>
      </c>
      <c r="L49" s="17">
        <f t="shared" si="1"/>
        <v>154.33333333333334</v>
      </c>
      <c r="M49" s="18">
        <f t="shared" si="2"/>
        <v>974</v>
      </c>
    </row>
    <row r="50" spans="1:13" ht="18.75" customHeight="1">
      <c r="A50" s="13" t="s">
        <v>98</v>
      </c>
      <c r="B50" s="14">
        <v>2</v>
      </c>
      <c r="C50" s="15" t="s">
        <v>99</v>
      </c>
      <c r="D50" s="16">
        <v>144</v>
      </c>
      <c r="E50" s="16">
        <v>154</v>
      </c>
      <c r="F50" s="16">
        <v>168</v>
      </c>
      <c r="G50" s="16">
        <v>192</v>
      </c>
      <c r="H50" s="16">
        <v>180</v>
      </c>
      <c r="I50" s="16">
        <v>133</v>
      </c>
      <c r="J50" s="16"/>
      <c r="K50" s="16">
        <f t="shared" si="0"/>
        <v>971</v>
      </c>
      <c r="L50" s="17">
        <f t="shared" si="1"/>
        <v>161.83333333333334</v>
      </c>
      <c r="M50" s="18">
        <f t="shared" si="2"/>
        <v>971</v>
      </c>
    </row>
    <row r="51" spans="1:13" ht="18.75" customHeight="1">
      <c r="A51" s="13" t="s">
        <v>100</v>
      </c>
      <c r="B51" s="14">
        <v>2</v>
      </c>
      <c r="C51" s="15" t="s">
        <v>101</v>
      </c>
      <c r="D51" s="16">
        <v>121</v>
      </c>
      <c r="E51" s="16">
        <v>136</v>
      </c>
      <c r="F51" s="16">
        <v>138</v>
      </c>
      <c r="G51" s="16">
        <v>195</v>
      </c>
      <c r="H51" s="16">
        <v>156</v>
      </c>
      <c r="I51" s="16">
        <v>166</v>
      </c>
      <c r="J51" s="16">
        <v>48</v>
      </c>
      <c r="K51" s="16">
        <f t="shared" si="0"/>
        <v>960</v>
      </c>
      <c r="L51" s="17">
        <f t="shared" si="1"/>
        <v>152</v>
      </c>
      <c r="M51" s="18">
        <f t="shared" si="2"/>
        <v>960</v>
      </c>
    </row>
    <row r="52" spans="1:13" ht="18.75" customHeight="1">
      <c r="A52" s="13" t="s">
        <v>102</v>
      </c>
      <c r="B52" s="14">
        <v>1</v>
      </c>
      <c r="C52" s="15" t="s">
        <v>103</v>
      </c>
      <c r="D52" s="16">
        <v>133</v>
      </c>
      <c r="E52" s="16">
        <v>167</v>
      </c>
      <c r="F52" s="16">
        <v>159</v>
      </c>
      <c r="G52" s="16">
        <v>136</v>
      </c>
      <c r="H52" s="16">
        <v>171</v>
      </c>
      <c r="I52" s="16">
        <v>187</v>
      </c>
      <c r="J52" s="16"/>
      <c r="K52" s="16">
        <f t="shared" si="0"/>
        <v>953</v>
      </c>
      <c r="L52" s="17">
        <f t="shared" si="1"/>
        <v>158.83333333333334</v>
      </c>
      <c r="M52" s="18">
        <f t="shared" si="2"/>
        <v>953</v>
      </c>
    </row>
    <row r="53" spans="1:13" ht="18.75" customHeight="1">
      <c r="A53" s="13" t="s">
        <v>104</v>
      </c>
      <c r="B53" s="14">
        <v>1</v>
      </c>
      <c r="C53" s="15" t="s">
        <v>105</v>
      </c>
      <c r="D53" s="16">
        <v>166</v>
      </c>
      <c r="E53" s="16">
        <v>156</v>
      </c>
      <c r="F53" s="16">
        <v>147</v>
      </c>
      <c r="G53" s="16">
        <v>153</v>
      </c>
      <c r="H53" s="16">
        <v>194</v>
      </c>
      <c r="I53" s="16">
        <v>123</v>
      </c>
      <c r="J53" s="16"/>
      <c r="K53" s="16">
        <f t="shared" si="0"/>
        <v>939</v>
      </c>
      <c r="L53" s="17">
        <f t="shared" si="1"/>
        <v>156.5</v>
      </c>
      <c r="M53" s="18">
        <f t="shared" si="2"/>
        <v>939</v>
      </c>
    </row>
    <row r="54" spans="1:13" ht="18.75" customHeight="1">
      <c r="A54" s="13" t="s">
        <v>106</v>
      </c>
      <c r="B54" s="14">
        <v>2</v>
      </c>
      <c r="C54" s="15" t="s">
        <v>107</v>
      </c>
      <c r="D54" s="19">
        <v>140</v>
      </c>
      <c r="E54" s="19">
        <v>150</v>
      </c>
      <c r="F54" s="19">
        <v>141</v>
      </c>
      <c r="G54" s="19">
        <v>169</v>
      </c>
      <c r="H54" s="19">
        <v>116</v>
      </c>
      <c r="I54" s="19">
        <v>163</v>
      </c>
      <c r="J54" s="16">
        <v>48</v>
      </c>
      <c r="K54" s="16">
        <f t="shared" si="0"/>
        <v>927</v>
      </c>
      <c r="L54" s="17">
        <f t="shared" si="1"/>
        <v>146.5</v>
      </c>
      <c r="M54" s="18">
        <f t="shared" si="2"/>
        <v>927</v>
      </c>
    </row>
    <row r="55" spans="1:13" ht="18.75" customHeight="1">
      <c r="A55" s="13" t="s">
        <v>108</v>
      </c>
      <c r="B55" s="14">
        <v>1</v>
      </c>
      <c r="C55" s="15" t="s">
        <v>109</v>
      </c>
      <c r="D55" s="16">
        <v>165</v>
      </c>
      <c r="E55" s="16">
        <v>118</v>
      </c>
      <c r="F55" s="16">
        <v>154</v>
      </c>
      <c r="G55" s="16">
        <v>145</v>
      </c>
      <c r="H55" s="16">
        <v>144</v>
      </c>
      <c r="I55" s="16">
        <v>139</v>
      </c>
      <c r="J55" s="16">
        <v>48</v>
      </c>
      <c r="K55" s="16">
        <f t="shared" si="0"/>
        <v>913</v>
      </c>
      <c r="L55" s="17">
        <f t="shared" si="1"/>
        <v>144.16666666666666</v>
      </c>
      <c r="M55" s="18">
        <f t="shared" si="2"/>
        <v>913</v>
      </c>
    </row>
    <row r="56" spans="1:13" ht="18.75" customHeight="1">
      <c r="A56" s="13" t="s">
        <v>110</v>
      </c>
      <c r="B56" s="14">
        <v>2</v>
      </c>
      <c r="C56" s="15" t="s">
        <v>111</v>
      </c>
      <c r="D56" s="16">
        <v>128</v>
      </c>
      <c r="E56" s="16">
        <v>134</v>
      </c>
      <c r="F56" s="16">
        <v>148</v>
      </c>
      <c r="G56" s="16">
        <v>183</v>
      </c>
      <c r="H56" s="16">
        <v>175</v>
      </c>
      <c r="I56" s="16">
        <v>143</v>
      </c>
      <c r="J56" s="16"/>
      <c r="K56" s="16">
        <f t="shared" si="0"/>
        <v>911</v>
      </c>
      <c r="L56" s="17">
        <f t="shared" si="1"/>
        <v>151.83333333333334</v>
      </c>
      <c r="M56" s="18">
        <f t="shared" si="2"/>
        <v>911</v>
      </c>
    </row>
    <row r="57" spans="1:13" ht="18.75" customHeight="1">
      <c r="A57" s="13" t="s">
        <v>112</v>
      </c>
      <c r="B57" s="14">
        <v>2</v>
      </c>
      <c r="C57" s="15" t="s">
        <v>113</v>
      </c>
      <c r="D57" s="16">
        <v>139</v>
      </c>
      <c r="E57" s="16">
        <v>159</v>
      </c>
      <c r="F57" s="16">
        <v>158</v>
      </c>
      <c r="G57" s="16">
        <v>134</v>
      </c>
      <c r="H57" s="16">
        <v>122</v>
      </c>
      <c r="I57" s="16">
        <v>181</v>
      </c>
      <c r="J57" s="16"/>
      <c r="K57" s="16">
        <f t="shared" si="0"/>
        <v>893</v>
      </c>
      <c r="L57" s="17">
        <f t="shared" si="1"/>
        <v>148.83333333333334</v>
      </c>
      <c r="M57" s="18">
        <f t="shared" si="2"/>
        <v>893</v>
      </c>
    </row>
    <row r="58" spans="1:13" ht="18.75" customHeight="1">
      <c r="A58" s="13" t="s">
        <v>114</v>
      </c>
      <c r="B58" s="14">
        <v>2</v>
      </c>
      <c r="C58" s="15" t="s">
        <v>115</v>
      </c>
      <c r="D58" s="19">
        <v>135</v>
      </c>
      <c r="E58" s="19">
        <v>114</v>
      </c>
      <c r="F58" s="19">
        <v>139</v>
      </c>
      <c r="G58" s="19">
        <v>139</v>
      </c>
      <c r="H58" s="19">
        <v>140</v>
      </c>
      <c r="I58" s="19">
        <v>191</v>
      </c>
      <c r="J58" s="16"/>
      <c r="K58" s="16">
        <f t="shared" si="0"/>
        <v>858</v>
      </c>
      <c r="L58" s="17">
        <f t="shared" si="1"/>
        <v>143</v>
      </c>
      <c r="M58" s="18">
        <f t="shared" si="2"/>
        <v>858</v>
      </c>
    </row>
    <row r="59" spans="1:13" ht="18.75" customHeight="1">
      <c r="A59" s="13" t="s">
        <v>116</v>
      </c>
      <c r="B59" s="14">
        <v>2</v>
      </c>
      <c r="C59" s="15" t="s">
        <v>117</v>
      </c>
      <c r="D59" s="19">
        <v>134</v>
      </c>
      <c r="E59" s="19">
        <v>126</v>
      </c>
      <c r="F59" s="19">
        <v>154</v>
      </c>
      <c r="G59" s="19">
        <v>136</v>
      </c>
      <c r="H59" s="19">
        <v>115</v>
      </c>
      <c r="I59" s="19">
        <v>124</v>
      </c>
      <c r="J59" s="16">
        <v>48</v>
      </c>
      <c r="K59" s="16">
        <f t="shared" si="0"/>
        <v>837</v>
      </c>
      <c r="L59" s="17">
        <f t="shared" si="1"/>
        <v>131.5</v>
      </c>
      <c r="M59" s="18">
        <f t="shared" si="2"/>
        <v>837</v>
      </c>
    </row>
    <row r="60" spans="1:13" ht="18.75" customHeight="1" thickBot="1">
      <c r="A60" s="20" t="s">
        <v>118</v>
      </c>
      <c r="B60" s="21">
        <v>1</v>
      </c>
      <c r="C60" s="22" t="s">
        <v>119</v>
      </c>
      <c r="D60" s="23">
        <v>133</v>
      </c>
      <c r="E60" s="23">
        <v>124</v>
      </c>
      <c r="F60" s="23">
        <v>96</v>
      </c>
      <c r="G60" s="23">
        <v>144</v>
      </c>
      <c r="H60" s="23">
        <v>139</v>
      </c>
      <c r="I60" s="23">
        <v>106</v>
      </c>
      <c r="J60" s="24">
        <v>48</v>
      </c>
      <c r="K60" s="24">
        <f t="shared" si="0"/>
        <v>790</v>
      </c>
      <c r="L60" s="25">
        <f t="shared" si="1"/>
        <v>123.66666666666667</v>
      </c>
      <c r="M60" s="26">
        <f t="shared" si="2"/>
        <v>790</v>
      </c>
    </row>
  </sheetData>
  <mergeCells count="15">
    <mergeCell ref="B4:C4"/>
    <mergeCell ref="B5:C5"/>
    <mergeCell ref="J3:J6"/>
    <mergeCell ref="K3:K6"/>
    <mergeCell ref="L3:L6"/>
    <mergeCell ref="M3:M6"/>
    <mergeCell ref="A2:M2"/>
    <mergeCell ref="A3:A6"/>
    <mergeCell ref="B3:C3"/>
    <mergeCell ref="D3:D6"/>
    <mergeCell ref="E3:E6"/>
    <mergeCell ref="F3:F6"/>
    <mergeCell ref="G3:G6"/>
    <mergeCell ref="H3:H6"/>
    <mergeCell ref="I3:I6"/>
  </mergeCells>
  <conditionalFormatting sqref="D7:I60 A7:B60">
    <cfRule type="cellIs" priority="1" dxfId="0" operator="between" stopIfTrue="1">
      <formula>200</formula>
      <formula>219</formula>
    </cfRule>
    <cfRule type="cellIs" priority="2" dxfId="1" operator="between" stopIfTrue="1">
      <formula>220</formula>
      <formula>249</formula>
    </cfRule>
    <cfRule type="cellIs" priority="3" dxfId="2" operator="between" stopIfTrue="1">
      <formula>250</formula>
      <formula>300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4"/>
  <sheetViews>
    <sheetView workbookViewId="0" topLeftCell="A1">
      <selection activeCell="I9" sqref="I9:K12"/>
    </sheetView>
  </sheetViews>
  <sheetFormatPr defaultColWidth="9.140625" defaultRowHeight="12.75"/>
  <cols>
    <col min="1" max="1" width="5.7109375" style="0" customWidth="1"/>
    <col min="2" max="2" width="9.57421875" style="0" customWidth="1"/>
    <col min="3" max="3" width="29.00390625" style="0" customWidth="1"/>
    <col min="4" max="5" width="5.7109375" style="0" customWidth="1"/>
    <col min="6" max="6" width="7.8515625" style="0" customWidth="1"/>
    <col min="7" max="8" width="5.7109375" style="0" customWidth="1"/>
    <col min="10" max="10" width="29.00390625" style="0" customWidth="1"/>
    <col min="11" max="12" width="5.7109375" style="0" customWidth="1"/>
    <col min="13" max="13" width="7.8515625" style="0" customWidth="1"/>
    <col min="14" max="14" width="5.7109375" style="0" customWidth="1"/>
  </cols>
  <sheetData>
    <row r="1" ht="6.75" customHeight="1" thickBot="1"/>
    <row r="2" spans="1:14" ht="22.5" customHeight="1" thickBot="1">
      <c r="A2" s="27" t="s">
        <v>120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</row>
    <row r="3" spans="1:14" ht="18.75" customHeight="1">
      <c r="A3" s="30"/>
      <c r="B3" s="31"/>
      <c r="C3" s="32"/>
      <c r="D3" s="33" t="s">
        <v>1</v>
      </c>
      <c r="E3" s="34" t="s">
        <v>6</v>
      </c>
      <c r="F3" s="35" t="s">
        <v>7</v>
      </c>
      <c r="G3" s="35" t="s">
        <v>8</v>
      </c>
      <c r="H3" s="30"/>
      <c r="I3" s="36" t="s">
        <v>11</v>
      </c>
      <c r="J3" s="37"/>
      <c r="K3" s="33" t="s">
        <v>2</v>
      </c>
      <c r="L3" s="34" t="s">
        <v>6</v>
      </c>
      <c r="M3" s="35" t="s">
        <v>7</v>
      </c>
      <c r="N3" s="38" t="s">
        <v>8</v>
      </c>
    </row>
    <row r="4" spans="1:14" ht="21" customHeight="1">
      <c r="A4" s="39"/>
      <c r="B4" s="40"/>
      <c r="C4" s="41"/>
      <c r="D4" s="33"/>
      <c r="E4" s="34"/>
      <c r="F4" s="35"/>
      <c r="G4" s="35"/>
      <c r="H4" s="39"/>
      <c r="I4" s="42"/>
      <c r="J4" s="43"/>
      <c r="K4" s="33"/>
      <c r="L4" s="34"/>
      <c r="M4" s="35"/>
      <c r="N4" s="38"/>
    </row>
    <row r="5" spans="1:14" ht="14.25" customHeight="1">
      <c r="A5" s="39"/>
      <c r="B5" s="44"/>
      <c r="C5" s="45"/>
      <c r="D5" s="33"/>
      <c r="E5" s="34"/>
      <c r="F5" s="35"/>
      <c r="G5" s="35"/>
      <c r="H5" s="39"/>
      <c r="I5" s="42"/>
      <c r="J5" s="43"/>
      <c r="K5" s="33"/>
      <c r="L5" s="34"/>
      <c r="M5" s="35"/>
      <c r="N5" s="38"/>
    </row>
    <row r="6" spans="1:14" ht="25.5" customHeight="1" thickBot="1">
      <c r="A6" s="46"/>
      <c r="B6" s="47" t="s">
        <v>11</v>
      </c>
      <c r="C6" s="48"/>
      <c r="D6" s="49"/>
      <c r="E6" s="50"/>
      <c r="F6" s="51"/>
      <c r="G6" s="51"/>
      <c r="H6" s="46"/>
      <c r="I6" s="52"/>
      <c r="J6" s="53"/>
      <c r="K6" s="49"/>
      <c r="L6" s="50"/>
      <c r="M6" s="51"/>
      <c r="N6" s="54"/>
    </row>
    <row r="7" spans="1:7" ht="18.75" customHeight="1" thickBot="1">
      <c r="A7" s="55" t="s">
        <v>12</v>
      </c>
      <c r="B7" s="56" t="s">
        <v>13</v>
      </c>
      <c r="C7" s="56"/>
      <c r="D7" s="57">
        <v>205</v>
      </c>
      <c r="E7" s="57"/>
      <c r="F7" s="58">
        <f>AVERAGE(D7:D7)</f>
        <v>205</v>
      </c>
      <c r="G7" s="59">
        <f>SUM(D7:E7)</f>
        <v>205</v>
      </c>
    </row>
    <row r="8" spans="1:7" ht="18.75" customHeight="1" thickBot="1" thickTop="1">
      <c r="A8" s="60" t="s">
        <v>18</v>
      </c>
      <c r="B8" s="61" t="s">
        <v>19</v>
      </c>
      <c r="C8" s="61"/>
      <c r="D8" s="24">
        <v>194</v>
      </c>
      <c r="E8" s="24"/>
      <c r="F8" s="25">
        <f>AVERAGE(D8:D8)</f>
        <v>194</v>
      </c>
      <c r="G8" s="62">
        <f>SUM(D8:E8)</f>
        <v>194</v>
      </c>
    </row>
    <row r="9" spans="8:14" ht="16.5" thickBot="1">
      <c r="H9" s="55" t="s">
        <v>12</v>
      </c>
      <c r="I9" s="56" t="s">
        <v>17</v>
      </c>
      <c r="J9" s="56"/>
      <c r="K9" s="57">
        <v>197</v>
      </c>
      <c r="L9" s="57"/>
      <c r="M9" s="58">
        <f>AVERAGE(K9:K9)</f>
        <v>197</v>
      </c>
      <c r="N9" s="59">
        <f>SUM(K9:L9)</f>
        <v>197</v>
      </c>
    </row>
    <row r="10" spans="8:14" ht="17.25" thickBot="1" thickTop="1">
      <c r="H10" s="63" t="s">
        <v>14</v>
      </c>
      <c r="I10" s="64" t="s">
        <v>13</v>
      </c>
      <c r="J10" s="64"/>
      <c r="K10" s="65">
        <v>148</v>
      </c>
      <c r="L10" s="65"/>
      <c r="M10" s="66">
        <f>AVERAGE(K10:K10)</f>
        <v>148</v>
      </c>
      <c r="N10" s="67">
        <f>SUM(K10:L10)</f>
        <v>148</v>
      </c>
    </row>
    <row r="11" spans="8:14" ht="17.25" thickBot="1" thickTop="1">
      <c r="H11" s="68" t="s">
        <v>16</v>
      </c>
      <c r="I11" s="69" t="s">
        <v>19</v>
      </c>
      <c r="J11" s="69"/>
      <c r="K11" s="70">
        <v>190</v>
      </c>
      <c r="L11" s="70"/>
      <c r="M11" s="66">
        <f>AVERAGE(K11:K11)</f>
        <v>190</v>
      </c>
      <c r="N11" s="67">
        <f>SUM(K11:L11)</f>
        <v>190</v>
      </c>
    </row>
    <row r="12" spans="8:14" ht="17.25" thickBot="1" thickTop="1">
      <c r="H12" s="60" t="s">
        <v>18</v>
      </c>
      <c r="I12" s="71" t="s">
        <v>15</v>
      </c>
      <c r="J12" s="71"/>
      <c r="K12" s="72">
        <v>185</v>
      </c>
      <c r="L12" s="72"/>
      <c r="M12" s="25">
        <f>AVERAGE(K12:K12)</f>
        <v>185</v>
      </c>
      <c r="N12" s="62">
        <f>SUM(K12:L12)</f>
        <v>185</v>
      </c>
    </row>
    <row r="13" spans="1:7" ht="16.5" thickBot="1">
      <c r="A13" s="55" t="s">
        <v>14</v>
      </c>
      <c r="B13" s="56" t="s">
        <v>15</v>
      </c>
      <c r="C13" s="56"/>
      <c r="D13" s="57">
        <v>168</v>
      </c>
      <c r="E13" s="57"/>
      <c r="F13" s="58">
        <f>AVERAGE(D13:D13)</f>
        <v>168</v>
      </c>
      <c r="G13" s="59">
        <f>SUM(D13:E13)</f>
        <v>168</v>
      </c>
    </row>
    <row r="14" spans="1:7" ht="17.25" thickBot="1" thickTop="1">
      <c r="A14" s="60" t="s">
        <v>16</v>
      </c>
      <c r="B14" s="61" t="s">
        <v>17</v>
      </c>
      <c r="C14" s="61"/>
      <c r="D14" s="24">
        <v>193</v>
      </c>
      <c r="E14" s="24"/>
      <c r="F14" s="25">
        <f>AVERAGE(D14:D14)</f>
        <v>193</v>
      </c>
      <c r="G14" s="62">
        <f>SUM(D14:E14)</f>
        <v>193</v>
      </c>
    </row>
  </sheetData>
  <mergeCells count="24">
    <mergeCell ref="I12:J12"/>
    <mergeCell ref="B13:C13"/>
    <mergeCell ref="B14:C14"/>
    <mergeCell ref="B8:C8"/>
    <mergeCell ref="I9:J9"/>
    <mergeCell ref="I10:J10"/>
    <mergeCell ref="I11:J11"/>
    <mergeCell ref="B4:C4"/>
    <mergeCell ref="B5:C5"/>
    <mergeCell ref="B6:C6"/>
    <mergeCell ref="B7:C7"/>
    <mergeCell ref="K3:K6"/>
    <mergeCell ref="L3:L6"/>
    <mergeCell ref="M3:M6"/>
    <mergeCell ref="N3:N6"/>
    <mergeCell ref="A2:N2"/>
    <mergeCell ref="A3:A6"/>
    <mergeCell ref="B3:C3"/>
    <mergeCell ref="D3:D6"/>
    <mergeCell ref="E3:E6"/>
    <mergeCell ref="F3:F6"/>
    <mergeCell ref="G3:G6"/>
    <mergeCell ref="H3:H6"/>
    <mergeCell ref="I3:J6"/>
  </mergeCells>
  <conditionalFormatting sqref="C8 C14 J11 J9">
    <cfRule type="cellIs" priority="1" dxfId="0" operator="between" stopIfTrue="1">
      <formula>200</formula>
      <formula>219</formula>
    </cfRule>
    <cfRule type="cellIs" priority="2" dxfId="1" operator="between" stopIfTrue="1">
      <formula>220</formula>
      <formula>249</formula>
    </cfRule>
    <cfRule type="cellIs" priority="3" dxfId="2" operator="between" stopIfTrue="1">
      <formula>250</formula>
      <formula>300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62"/>
  <sheetViews>
    <sheetView workbookViewId="0" topLeftCell="A1">
      <selection activeCell="B7" sqref="B7:H60"/>
    </sheetView>
  </sheetViews>
  <sheetFormatPr defaultColWidth="9.140625" defaultRowHeight="12.75"/>
  <cols>
    <col min="1" max="1" width="5.7109375" style="0" customWidth="1"/>
    <col min="2" max="2" width="41.28125" style="0" customWidth="1"/>
    <col min="3" max="9" width="5.7109375" style="0" customWidth="1"/>
    <col min="10" max="10" width="6.7109375" style="0" customWidth="1"/>
    <col min="11" max="11" width="8.7109375" style="0" customWidth="1"/>
    <col min="12" max="12" width="6.7109375" style="0" customWidth="1"/>
    <col min="13" max="13" width="8.7109375" style="0" customWidth="1"/>
    <col min="14" max="14" width="8.421875" style="0" customWidth="1"/>
    <col min="15" max="15" width="2.8515625" style="0" customWidth="1"/>
  </cols>
  <sheetData>
    <row r="1" ht="6.75" customHeight="1" thickBot="1"/>
    <row r="2" spans="1:14" ht="22.5" customHeight="1">
      <c r="A2" s="73" t="s">
        <v>121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5"/>
    </row>
    <row r="3" spans="1:14" ht="18.75" customHeight="1">
      <c r="A3" s="30"/>
      <c r="B3" s="76"/>
      <c r="C3" s="77" t="s">
        <v>1</v>
      </c>
      <c r="D3" s="78" t="s">
        <v>2</v>
      </c>
      <c r="E3" s="77" t="s">
        <v>3</v>
      </c>
      <c r="F3" s="78" t="s">
        <v>122</v>
      </c>
      <c r="G3" s="77" t="s">
        <v>4</v>
      </c>
      <c r="H3" s="78" t="s">
        <v>5</v>
      </c>
      <c r="I3" s="34" t="s">
        <v>6</v>
      </c>
      <c r="J3" s="35" t="s">
        <v>7</v>
      </c>
      <c r="K3" s="35" t="s">
        <v>8</v>
      </c>
      <c r="L3" s="79" t="s">
        <v>123</v>
      </c>
      <c r="M3" s="79" t="s">
        <v>124</v>
      </c>
      <c r="N3" s="80" t="s">
        <v>9</v>
      </c>
    </row>
    <row r="4" spans="1:14" ht="21" customHeight="1">
      <c r="A4" s="39"/>
      <c r="B4" s="81"/>
      <c r="C4" s="82"/>
      <c r="D4" s="6"/>
      <c r="E4" s="82"/>
      <c r="F4" s="6"/>
      <c r="G4" s="82"/>
      <c r="H4" s="6"/>
      <c r="I4" s="34"/>
      <c r="J4" s="35"/>
      <c r="K4" s="35"/>
      <c r="L4" s="79"/>
      <c r="M4" s="79"/>
      <c r="N4" s="80"/>
    </row>
    <row r="5" spans="1:14" ht="14.25" customHeight="1">
      <c r="A5" s="39"/>
      <c r="B5" s="83"/>
      <c r="C5" s="82"/>
      <c r="D5" s="6"/>
      <c r="E5" s="82"/>
      <c r="F5" s="6"/>
      <c r="G5" s="82"/>
      <c r="H5" s="6"/>
      <c r="I5" s="34"/>
      <c r="J5" s="35"/>
      <c r="K5" s="35"/>
      <c r="L5" s="79"/>
      <c r="M5" s="79"/>
      <c r="N5" s="80"/>
    </row>
    <row r="6" spans="1:14" ht="36" customHeight="1" thickBot="1">
      <c r="A6" s="46"/>
      <c r="B6" s="84" t="s">
        <v>11</v>
      </c>
      <c r="C6" s="85"/>
      <c r="D6" s="85"/>
      <c r="E6" s="85"/>
      <c r="F6" s="85"/>
      <c r="G6" s="85"/>
      <c r="H6" s="85"/>
      <c r="I6" s="50"/>
      <c r="J6" s="51"/>
      <c r="K6" s="51"/>
      <c r="L6" s="86"/>
      <c r="M6" s="86"/>
      <c r="N6" s="87"/>
    </row>
    <row r="7" spans="1:14" ht="18.75" customHeight="1">
      <c r="A7" s="88" t="s">
        <v>12</v>
      </c>
      <c r="B7" s="89" t="s">
        <v>21</v>
      </c>
      <c r="C7" s="90">
        <v>214</v>
      </c>
      <c r="D7" s="90">
        <v>218</v>
      </c>
      <c r="E7" s="90">
        <v>236</v>
      </c>
      <c r="F7" s="90">
        <v>182</v>
      </c>
      <c r="G7" s="90">
        <v>226</v>
      </c>
      <c r="H7" s="90">
        <v>182</v>
      </c>
      <c r="I7" s="91"/>
      <c r="J7" s="91">
        <f aca="true" t="shared" si="0" ref="J7:J62">SUM(C7:I7)</f>
        <v>1258</v>
      </c>
      <c r="K7" s="92">
        <f aca="true" t="shared" si="1" ref="K7:K62">AVERAGE(C7:H7)</f>
        <v>209.66666666666666</v>
      </c>
      <c r="L7" s="91"/>
      <c r="M7" s="93"/>
      <c r="N7" s="94">
        <f aca="true" t="shared" si="2" ref="N7:N62">SUM(C7:I7)</f>
        <v>1258</v>
      </c>
    </row>
    <row r="8" spans="1:14" ht="18.75" customHeight="1" thickBot="1">
      <c r="A8" s="95"/>
      <c r="B8" s="96" t="s">
        <v>29</v>
      </c>
      <c r="C8" s="97">
        <v>198</v>
      </c>
      <c r="D8" s="97">
        <v>156</v>
      </c>
      <c r="E8" s="97">
        <v>223</v>
      </c>
      <c r="F8" s="97">
        <v>200</v>
      </c>
      <c r="G8" s="97">
        <v>178</v>
      </c>
      <c r="H8" s="97">
        <v>160</v>
      </c>
      <c r="I8" s="98"/>
      <c r="J8" s="98">
        <f t="shared" si="0"/>
        <v>1115</v>
      </c>
      <c r="K8" s="99">
        <f t="shared" si="1"/>
        <v>185.83333333333334</v>
      </c>
      <c r="L8" s="100">
        <f>SUM(C7:I8)</f>
        <v>2373</v>
      </c>
      <c r="M8" s="66">
        <f>AVERAGE(C7:H8)</f>
        <v>197.75</v>
      </c>
      <c r="N8" s="101">
        <f t="shared" si="2"/>
        <v>1115</v>
      </c>
    </row>
    <row r="9" spans="1:14" ht="18.75" customHeight="1" thickTop="1">
      <c r="A9" s="102" t="s">
        <v>14</v>
      </c>
      <c r="B9" s="103" t="s">
        <v>67</v>
      </c>
      <c r="C9" s="104">
        <v>151</v>
      </c>
      <c r="D9" s="104">
        <v>204</v>
      </c>
      <c r="E9" s="104">
        <v>191</v>
      </c>
      <c r="F9" s="104">
        <v>237</v>
      </c>
      <c r="G9" s="104">
        <v>191</v>
      </c>
      <c r="H9" s="104">
        <v>266</v>
      </c>
      <c r="I9" s="105"/>
      <c r="J9" s="105">
        <f t="shared" si="0"/>
        <v>1240</v>
      </c>
      <c r="K9" s="106">
        <f t="shared" si="1"/>
        <v>206.66666666666666</v>
      </c>
      <c r="L9" s="105"/>
      <c r="M9" s="107"/>
      <c r="N9" s="108">
        <f t="shared" si="2"/>
        <v>1240</v>
      </c>
    </row>
    <row r="10" spans="1:14" ht="18.75" customHeight="1" thickBot="1">
      <c r="A10" s="95"/>
      <c r="B10" s="96" t="s">
        <v>49</v>
      </c>
      <c r="C10" s="97">
        <v>172</v>
      </c>
      <c r="D10" s="97">
        <v>195</v>
      </c>
      <c r="E10" s="97">
        <v>192</v>
      </c>
      <c r="F10" s="97">
        <v>149</v>
      </c>
      <c r="G10" s="97">
        <v>179</v>
      </c>
      <c r="H10" s="97">
        <v>191</v>
      </c>
      <c r="I10" s="98">
        <v>48</v>
      </c>
      <c r="J10" s="98">
        <f t="shared" si="0"/>
        <v>1126</v>
      </c>
      <c r="K10" s="99">
        <f t="shared" si="1"/>
        <v>179.66666666666666</v>
      </c>
      <c r="L10" s="100">
        <f>SUM(C9:I10)</f>
        <v>2366</v>
      </c>
      <c r="M10" s="66">
        <f>AVERAGE(C9:H10)</f>
        <v>193.16666666666666</v>
      </c>
      <c r="N10" s="101">
        <f t="shared" si="2"/>
        <v>1126</v>
      </c>
    </row>
    <row r="11" spans="1:14" ht="18.75" customHeight="1" thickTop="1">
      <c r="A11" s="102" t="s">
        <v>16</v>
      </c>
      <c r="B11" s="103" t="s">
        <v>83</v>
      </c>
      <c r="C11" s="104">
        <v>187</v>
      </c>
      <c r="D11" s="104">
        <v>198</v>
      </c>
      <c r="E11" s="104">
        <v>183</v>
      </c>
      <c r="F11" s="104">
        <v>192</v>
      </c>
      <c r="G11" s="104">
        <v>144</v>
      </c>
      <c r="H11" s="104">
        <v>167</v>
      </c>
      <c r="I11" s="105"/>
      <c r="J11" s="105">
        <f t="shared" si="0"/>
        <v>1071</v>
      </c>
      <c r="K11" s="106">
        <f t="shared" si="1"/>
        <v>178.5</v>
      </c>
      <c r="L11" s="105"/>
      <c r="M11" s="107"/>
      <c r="N11" s="108">
        <f t="shared" si="2"/>
        <v>1071</v>
      </c>
    </row>
    <row r="12" spans="1:14" ht="18.75" customHeight="1" thickBot="1">
      <c r="A12" s="95"/>
      <c r="B12" s="96" t="s">
        <v>23</v>
      </c>
      <c r="C12" s="97">
        <v>205</v>
      </c>
      <c r="D12" s="97">
        <v>202</v>
      </c>
      <c r="E12" s="97">
        <v>216</v>
      </c>
      <c r="F12" s="97">
        <v>190</v>
      </c>
      <c r="G12" s="97">
        <v>220</v>
      </c>
      <c r="H12" s="97">
        <v>254</v>
      </c>
      <c r="I12" s="98"/>
      <c r="J12" s="98">
        <f t="shared" si="0"/>
        <v>1287</v>
      </c>
      <c r="K12" s="99">
        <f t="shared" si="1"/>
        <v>214.5</v>
      </c>
      <c r="L12" s="100">
        <f>SUM(C11:I12)</f>
        <v>2358</v>
      </c>
      <c r="M12" s="66">
        <f>AVERAGE(C11:H12)</f>
        <v>196.5</v>
      </c>
      <c r="N12" s="101">
        <f t="shared" si="2"/>
        <v>1287</v>
      </c>
    </row>
    <row r="13" spans="1:14" ht="18.75" customHeight="1" thickTop="1">
      <c r="A13" s="102" t="s">
        <v>18</v>
      </c>
      <c r="B13" s="103" t="s">
        <v>17</v>
      </c>
      <c r="C13" s="104">
        <v>168</v>
      </c>
      <c r="D13" s="104">
        <v>220</v>
      </c>
      <c r="E13" s="104">
        <v>194</v>
      </c>
      <c r="F13" s="104">
        <v>236</v>
      </c>
      <c r="G13" s="104">
        <v>234</v>
      </c>
      <c r="H13" s="104">
        <v>195</v>
      </c>
      <c r="I13" s="105"/>
      <c r="J13" s="105">
        <f t="shared" si="0"/>
        <v>1247</v>
      </c>
      <c r="K13" s="106">
        <f t="shared" si="1"/>
        <v>207.83333333333334</v>
      </c>
      <c r="L13" s="105"/>
      <c r="M13" s="107"/>
      <c r="N13" s="108">
        <f t="shared" si="2"/>
        <v>1247</v>
      </c>
    </row>
    <row r="14" spans="1:14" ht="18.75" customHeight="1" thickBot="1">
      <c r="A14" s="95"/>
      <c r="B14" s="96" t="s">
        <v>15</v>
      </c>
      <c r="C14" s="97">
        <v>189</v>
      </c>
      <c r="D14" s="97">
        <v>152</v>
      </c>
      <c r="E14" s="97">
        <v>206</v>
      </c>
      <c r="F14" s="97">
        <v>197</v>
      </c>
      <c r="G14" s="97">
        <v>172</v>
      </c>
      <c r="H14" s="97">
        <v>189</v>
      </c>
      <c r="I14" s="98"/>
      <c r="J14" s="98">
        <f t="shared" si="0"/>
        <v>1105</v>
      </c>
      <c r="K14" s="99">
        <f t="shared" si="1"/>
        <v>184.16666666666666</v>
      </c>
      <c r="L14" s="100">
        <f>SUM(C13:I14)</f>
        <v>2352</v>
      </c>
      <c r="M14" s="66">
        <f>AVERAGE(C13:H14)</f>
        <v>196</v>
      </c>
      <c r="N14" s="101">
        <f t="shared" si="2"/>
        <v>1105</v>
      </c>
    </row>
    <row r="15" spans="1:14" ht="18.75" customHeight="1" thickTop="1">
      <c r="A15" s="102" t="s">
        <v>20</v>
      </c>
      <c r="B15" s="103" t="s">
        <v>31</v>
      </c>
      <c r="C15" s="104">
        <v>150</v>
      </c>
      <c r="D15" s="104">
        <v>216</v>
      </c>
      <c r="E15" s="104">
        <v>226</v>
      </c>
      <c r="F15" s="104">
        <v>218</v>
      </c>
      <c r="G15" s="104">
        <v>216</v>
      </c>
      <c r="H15" s="104">
        <v>211</v>
      </c>
      <c r="I15" s="105"/>
      <c r="J15" s="105">
        <f>SUM(C15:I15)</f>
        <v>1237</v>
      </c>
      <c r="K15" s="106">
        <f>AVERAGE(C15:H15)</f>
        <v>206.16666666666666</v>
      </c>
      <c r="L15" s="105"/>
      <c r="M15" s="107"/>
      <c r="N15" s="108">
        <f>SUM(C15:I15)</f>
        <v>1237</v>
      </c>
    </row>
    <row r="16" spans="1:14" ht="18.75" customHeight="1" thickBot="1">
      <c r="A16" s="95"/>
      <c r="B16" s="96" t="s">
        <v>63</v>
      </c>
      <c r="C16" s="97">
        <v>173</v>
      </c>
      <c r="D16" s="97">
        <v>190</v>
      </c>
      <c r="E16" s="97">
        <v>198</v>
      </c>
      <c r="F16" s="97">
        <v>144</v>
      </c>
      <c r="G16" s="97">
        <v>200</v>
      </c>
      <c r="H16" s="97">
        <v>206</v>
      </c>
      <c r="I16" s="98"/>
      <c r="J16" s="98">
        <f>SUM(C16:I16)</f>
        <v>1111</v>
      </c>
      <c r="K16" s="99">
        <f>AVERAGE(C16:H16)</f>
        <v>185.16666666666666</v>
      </c>
      <c r="L16" s="100">
        <f>SUM(C15:I16)</f>
        <v>2348</v>
      </c>
      <c r="M16" s="66">
        <f>AVERAGE(C15:H16)</f>
        <v>195.66666666666666</v>
      </c>
      <c r="N16" s="101">
        <f>SUM(C16:I16)</f>
        <v>1111</v>
      </c>
    </row>
    <row r="17" spans="1:14" ht="18.75" customHeight="1" thickTop="1">
      <c r="A17" s="102" t="s">
        <v>22</v>
      </c>
      <c r="B17" s="89" t="s">
        <v>33</v>
      </c>
      <c r="C17" s="90">
        <v>187</v>
      </c>
      <c r="D17" s="90">
        <v>161</v>
      </c>
      <c r="E17" s="90">
        <v>232</v>
      </c>
      <c r="F17" s="90">
        <v>215</v>
      </c>
      <c r="G17" s="90">
        <v>171</v>
      </c>
      <c r="H17" s="90">
        <v>247</v>
      </c>
      <c r="I17" s="91"/>
      <c r="J17" s="91">
        <f>SUM(C17:I17)</f>
        <v>1213</v>
      </c>
      <c r="K17" s="92">
        <f>AVERAGE(C17:H17)</f>
        <v>202.16666666666666</v>
      </c>
      <c r="L17" s="91"/>
      <c r="M17" s="93"/>
      <c r="N17" s="94">
        <f>SUM(C17:I17)</f>
        <v>1213</v>
      </c>
    </row>
    <row r="18" spans="1:14" ht="18.75" customHeight="1" thickBot="1">
      <c r="A18" s="95"/>
      <c r="B18" s="96" t="s">
        <v>41</v>
      </c>
      <c r="C18" s="97">
        <v>196</v>
      </c>
      <c r="D18" s="97">
        <v>210</v>
      </c>
      <c r="E18" s="97">
        <v>199</v>
      </c>
      <c r="F18" s="97">
        <v>211</v>
      </c>
      <c r="G18" s="97">
        <v>172</v>
      </c>
      <c r="H18" s="97">
        <v>147</v>
      </c>
      <c r="I18" s="98"/>
      <c r="J18" s="98">
        <f>SUM(C18:I18)</f>
        <v>1135</v>
      </c>
      <c r="K18" s="99">
        <f>AVERAGE(C18:H18)</f>
        <v>189.16666666666666</v>
      </c>
      <c r="L18" s="100">
        <f>SUM(C17:I18)</f>
        <v>2348</v>
      </c>
      <c r="M18" s="66">
        <f>AVERAGE(C17:H18)</f>
        <v>195.66666666666666</v>
      </c>
      <c r="N18" s="101">
        <f>SUM(C18:I18)</f>
        <v>1135</v>
      </c>
    </row>
    <row r="19" spans="1:14" ht="18.75" customHeight="1" thickTop="1">
      <c r="A19" s="102" t="s">
        <v>24</v>
      </c>
      <c r="B19" s="103" t="s">
        <v>43</v>
      </c>
      <c r="C19" s="104">
        <v>194</v>
      </c>
      <c r="D19" s="104">
        <v>224</v>
      </c>
      <c r="E19" s="104">
        <v>170</v>
      </c>
      <c r="F19" s="104">
        <v>222</v>
      </c>
      <c r="G19" s="104">
        <v>159</v>
      </c>
      <c r="H19" s="104">
        <v>191</v>
      </c>
      <c r="I19" s="105"/>
      <c r="J19" s="105">
        <f t="shared" si="0"/>
        <v>1160</v>
      </c>
      <c r="K19" s="106">
        <f t="shared" si="1"/>
        <v>193.33333333333334</v>
      </c>
      <c r="L19" s="105"/>
      <c r="M19" s="107"/>
      <c r="N19" s="108">
        <f t="shared" si="2"/>
        <v>1160</v>
      </c>
    </row>
    <row r="20" spans="1:14" ht="18.75" customHeight="1" thickBot="1">
      <c r="A20" s="95"/>
      <c r="B20" s="96" t="s">
        <v>39</v>
      </c>
      <c r="C20" s="97">
        <v>182</v>
      </c>
      <c r="D20" s="97">
        <v>204</v>
      </c>
      <c r="E20" s="97">
        <v>193</v>
      </c>
      <c r="F20" s="97">
        <v>174</v>
      </c>
      <c r="G20" s="97">
        <v>168</v>
      </c>
      <c r="H20" s="97">
        <v>216</v>
      </c>
      <c r="I20" s="98"/>
      <c r="J20" s="98">
        <f t="shared" si="0"/>
        <v>1137</v>
      </c>
      <c r="K20" s="99">
        <f t="shared" si="1"/>
        <v>189.5</v>
      </c>
      <c r="L20" s="100">
        <f>SUM(C19:I20)</f>
        <v>2297</v>
      </c>
      <c r="M20" s="66">
        <f>AVERAGE(C19:H20)</f>
        <v>191.41666666666666</v>
      </c>
      <c r="N20" s="101">
        <f t="shared" si="2"/>
        <v>1137</v>
      </c>
    </row>
    <row r="21" spans="1:14" ht="18.75" customHeight="1" thickTop="1">
      <c r="A21" s="102" t="s">
        <v>26</v>
      </c>
      <c r="B21" s="103" t="s">
        <v>37</v>
      </c>
      <c r="C21" s="104">
        <v>174</v>
      </c>
      <c r="D21" s="104">
        <v>201</v>
      </c>
      <c r="E21" s="104">
        <v>203</v>
      </c>
      <c r="F21" s="104">
        <v>192</v>
      </c>
      <c r="G21" s="104">
        <v>165</v>
      </c>
      <c r="H21" s="104">
        <v>214</v>
      </c>
      <c r="I21" s="105"/>
      <c r="J21" s="105">
        <f t="shared" si="0"/>
        <v>1149</v>
      </c>
      <c r="K21" s="106">
        <f t="shared" si="1"/>
        <v>191.5</v>
      </c>
      <c r="L21" s="105"/>
      <c r="M21" s="107"/>
      <c r="N21" s="108">
        <f t="shared" si="2"/>
        <v>1149</v>
      </c>
    </row>
    <row r="22" spans="1:14" ht="18.75" customHeight="1" thickBot="1">
      <c r="A22" s="95"/>
      <c r="B22" s="96" t="s">
        <v>35</v>
      </c>
      <c r="C22" s="97">
        <v>213</v>
      </c>
      <c r="D22" s="97">
        <v>195</v>
      </c>
      <c r="E22" s="97">
        <v>171</v>
      </c>
      <c r="F22" s="97">
        <v>158</v>
      </c>
      <c r="G22" s="97">
        <v>194</v>
      </c>
      <c r="H22" s="97">
        <v>173</v>
      </c>
      <c r="I22" s="98"/>
      <c r="J22" s="98">
        <f t="shared" si="0"/>
        <v>1104</v>
      </c>
      <c r="K22" s="99">
        <f t="shared" si="1"/>
        <v>184</v>
      </c>
      <c r="L22" s="100">
        <f>SUM(C21:I22)</f>
        <v>2253</v>
      </c>
      <c r="M22" s="66">
        <f>AVERAGE(C21:H22)</f>
        <v>187.75</v>
      </c>
      <c r="N22" s="101">
        <f t="shared" si="2"/>
        <v>1104</v>
      </c>
    </row>
    <row r="23" spans="1:14" ht="18.75" customHeight="1" thickTop="1">
      <c r="A23" s="102" t="s">
        <v>28</v>
      </c>
      <c r="B23" s="103" t="s">
        <v>125</v>
      </c>
      <c r="C23" s="104">
        <v>210</v>
      </c>
      <c r="D23" s="104">
        <v>156</v>
      </c>
      <c r="E23" s="104">
        <v>176</v>
      </c>
      <c r="F23" s="104">
        <v>143</v>
      </c>
      <c r="G23" s="104">
        <v>205</v>
      </c>
      <c r="H23" s="104">
        <v>193</v>
      </c>
      <c r="I23" s="105"/>
      <c r="J23" s="105">
        <f t="shared" si="0"/>
        <v>1083</v>
      </c>
      <c r="K23" s="106">
        <f t="shared" si="1"/>
        <v>180.5</v>
      </c>
      <c r="L23" s="105"/>
      <c r="M23" s="107"/>
      <c r="N23" s="108">
        <f t="shared" si="2"/>
        <v>1083</v>
      </c>
    </row>
    <row r="24" spans="1:14" ht="18.75" customHeight="1" thickBot="1">
      <c r="A24" s="95"/>
      <c r="B24" s="96" t="s">
        <v>126</v>
      </c>
      <c r="C24" s="97">
        <v>187</v>
      </c>
      <c r="D24" s="97">
        <v>213</v>
      </c>
      <c r="E24" s="97">
        <v>190</v>
      </c>
      <c r="F24" s="97">
        <v>192</v>
      </c>
      <c r="G24" s="97">
        <v>196</v>
      </c>
      <c r="H24" s="97">
        <v>184</v>
      </c>
      <c r="I24" s="98"/>
      <c r="J24" s="98">
        <f t="shared" si="0"/>
        <v>1162</v>
      </c>
      <c r="K24" s="99">
        <f t="shared" si="1"/>
        <v>193.66666666666666</v>
      </c>
      <c r="L24" s="100">
        <f>SUM(C23:I24)</f>
        <v>2245</v>
      </c>
      <c r="M24" s="66">
        <f>AVERAGE(C23:H24)</f>
        <v>187.08333333333334</v>
      </c>
      <c r="N24" s="101">
        <f t="shared" si="2"/>
        <v>1162</v>
      </c>
    </row>
    <row r="25" spans="1:14" ht="18.75" customHeight="1" thickTop="1">
      <c r="A25" s="102" t="s">
        <v>30</v>
      </c>
      <c r="B25" s="103" t="s">
        <v>51</v>
      </c>
      <c r="C25" s="104">
        <v>185</v>
      </c>
      <c r="D25" s="104">
        <v>192</v>
      </c>
      <c r="E25" s="104">
        <v>183</v>
      </c>
      <c r="F25" s="104">
        <v>178</v>
      </c>
      <c r="G25" s="104">
        <v>152</v>
      </c>
      <c r="H25" s="104">
        <v>169</v>
      </c>
      <c r="I25" s="105"/>
      <c r="J25" s="105">
        <f t="shared" si="0"/>
        <v>1059</v>
      </c>
      <c r="K25" s="106">
        <f t="shared" si="1"/>
        <v>176.5</v>
      </c>
      <c r="L25" s="105"/>
      <c r="M25" s="107"/>
      <c r="N25" s="108">
        <f t="shared" si="2"/>
        <v>1059</v>
      </c>
    </row>
    <row r="26" spans="1:14" ht="18.75" customHeight="1" thickBot="1">
      <c r="A26" s="95"/>
      <c r="B26" s="96" t="s">
        <v>91</v>
      </c>
      <c r="C26" s="97">
        <v>209</v>
      </c>
      <c r="D26" s="97">
        <v>162</v>
      </c>
      <c r="E26" s="97">
        <v>159</v>
      </c>
      <c r="F26" s="97">
        <v>219</v>
      </c>
      <c r="G26" s="97">
        <v>187</v>
      </c>
      <c r="H26" s="97">
        <v>201</v>
      </c>
      <c r="I26" s="98"/>
      <c r="J26" s="98">
        <f t="shared" si="0"/>
        <v>1137</v>
      </c>
      <c r="K26" s="99">
        <f t="shared" si="1"/>
        <v>189.5</v>
      </c>
      <c r="L26" s="100">
        <f>SUM(C25:I26)</f>
        <v>2196</v>
      </c>
      <c r="M26" s="66">
        <f>AVERAGE(C25:H26)</f>
        <v>183</v>
      </c>
      <c r="N26" s="101">
        <f t="shared" si="2"/>
        <v>1137</v>
      </c>
    </row>
    <row r="27" spans="1:14" ht="18.75" customHeight="1" thickTop="1">
      <c r="A27" s="102" t="s">
        <v>32</v>
      </c>
      <c r="B27" s="89" t="s">
        <v>127</v>
      </c>
      <c r="C27" s="90">
        <v>189</v>
      </c>
      <c r="D27" s="90">
        <v>180</v>
      </c>
      <c r="E27" s="90">
        <v>186</v>
      </c>
      <c r="F27" s="90">
        <v>189</v>
      </c>
      <c r="G27" s="90">
        <v>216</v>
      </c>
      <c r="H27" s="90">
        <v>193</v>
      </c>
      <c r="I27" s="91"/>
      <c r="J27" s="91">
        <f t="shared" si="0"/>
        <v>1153</v>
      </c>
      <c r="K27" s="92">
        <f t="shared" si="1"/>
        <v>192.16666666666666</v>
      </c>
      <c r="L27" s="91"/>
      <c r="M27" s="93"/>
      <c r="N27" s="94">
        <f t="shared" si="2"/>
        <v>1153</v>
      </c>
    </row>
    <row r="28" spans="1:14" ht="18.75" customHeight="1" thickBot="1">
      <c r="A28" s="95"/>
      <c r="B28" s="96" t="s">
        <v>105</v>
      </c>
      <c r="C28" s="97">
        <v>170</v>
      </c>
      <c r="D28" s="97">
        <v>166</v>
      </c>
      <c r="E28" s="97">
        <v>134</v>
      </c>
      <c r="F28" s="97">
        <v>168</v>
      </c>
      <c r="G28" s="97">
        <v>201</v>
      </c>
      <c r="H28" s="97">
        <v>201</v>
      </c>
      <c r="I28" s="98"/>
      <c r="J28" s="98">
        <f t="shared" si="0"/>
        <v>1040</v>
      </c>
      <c r="K28" s="99">
        <f t="shared" si="1"/>
        <v>173.33333333333334</v>
      </c>
      <c r="L28" s="100">
        <f>SUM(C27:I28)</f>
        <v>2193</v>
      </c>
      <c r="M28" s="66">
        <f>AVERAGE(C27:H28)</f>
        <v>182.75</v>
      </c>
      <c r="N28" s="101">
        <f t="shared" si="2"/>
        <v>1040</v>
      </c>
    </row>
    <row r="29" spans="1:14" ht="18.75" customHeight="1" thickTop="1">
      <c r="A29" s="102" t="s">
        <v>34</v>
      </c>
      <c r="B29" s="103" t="s">
        <v>128</v>
      </c>
      <c r="C29" s="104">
        <v>199</v>
      </c>
      <c r="D29" s="104">
        <v>199</v>
      </c>
      <c r="E29" s="104">
        <v>178</v>
      </c>
      <c r="F29" s="104">
        <v>165</v>
      </c>
      <c r="G29" s="104">
        <v>148</v>
      </c>
      <c r="H29" s="104">
        <v>173</v>
      </c>
      <c r="I29" s="105"/>
      <c r="J29" s="105">
        <f t="shared" si="0"/>
        <v>1062</v>
      </c>
      <c r="K29" s="106">
        <f t="shared" si="1"/>
        <v>177</v>
      </c>
      <c r="L29" s="105"/>
      <c r="M29" s="107"/>
      <c r="N29" s="108">
        <f t="shared" si="2"/>
        <v>1062</v>
      </c>
    </row>
    <row r="30" spans="1:14" ht="18.75" customHeight="1" thickBot="1">
      <c r="A30" s="95"/>
      <c r="B30" s="96" t="s">
        <v>53</v>
      </c>
      <c r="C30" s="97">
        <v>223</v>
      </c>
      <c r="D30" s="97">
        <v>190</v>
      </c>
      <c r="E30" s="97">
        <v>170</v>
      </c>
      <c r="F30" s="97">
        <v>171</v>
      </c>
      <c r="G30" s="97">
        <v>181</v>
      </c>
      <c r="H30" s="97">
        <v>193</v>
      </c>
      <c r="I30" s="98"/>
      <c r="J30" s="98">
        <f t="shared" si="0"/>
        <v>1128</v>
      </c>
      <c r="K30" s="99">
        <f t="shared" si="1"/>
        <v>188</v>
      </c>
      <c r="L30" s="100">
        <f>SUM(C29:I30)</f>
        <v>2190</v>
      </c>
      <c r="M30" s="66">
        <f>AVERAGE(C29:H30)</f>
        <v>182.5</v>
      </c>
      <c r="N30" s="101">
        <f t="shared" si="2"/>
        <v>1128</v>
      </c>
    </row>
    <row r="31" spans="1:14" ht="18.75" customHeight="1" thickTop="1">
      <c r="A31" s="102" t="s">
        <v>36</v>
      </c>
      <c r="B31" s="103" t="s">
        <v>25</v>
      </c>
      <c r="C31" s="104">
        <v>173</v>
      </c>
      <c r="D31" s="104">
        <v>245</v>
      </c>
      <c r="E31" s="104">
        <v>195</v>
      </c>
      <c r="F31" s="104">
        <v>216</v>
      </c>
      <c r="G31" s="104">
        <v>181</v>
      </c>
      <c r="H31" s="104">
        <v>173</v>
      </c>
      <c r="I31" s="105"/>
      <c r="J31" s="105">
        <f t="shared" si="0"/>
        <v>1183</v>
      </c>
      <c r="K31" s="106">
        <f t="shared" si="1"/>
        <v>197.16666666666666</v>
      </c>
      <c r="L31" s="105"/>
      <c r="M31" s="107"/>
      <c r="N31" s="108">
        <f t="shared" si="2"/>
        <v>1183</v>
      </c>
    </row>
    <row r="32" spans="1:14" ht="18.75" customHeight="1" thickBot="1">
      <c r="A32" s="95"/>
      <c r="B32" s="96" t="s">
        <v>89</v>
      </c>
      <c r="C32" s="97">
        <v>135</v>
      </c>
      <c r="D32" s="97">
        <v>121</v>
      </c>
      <c r="E32" s="97">
        <v>186</v>
      </c>
      <c r="F32" s="97">
        <v>170</v>
      </c>
      <c r="G32" s="97">
        <v>176</v>
      </c>
      <c r="H32" s="97">
        <v>203</v>
      </c>
      <c r="I32" s="98"/>
      <c r="J32" s="98">
        <f t="shared" si="0"/>
        <v>991</v>
      </c>
      <c r="K32" s="99">
        <f t="shared" si="1"/>
        <v>165.16666666666666</v>
      </c>
      <c r="L32" s="100">
        <f>SUM(C31:I32)</f>
        <v>2174</v>
      </c>
      <c r="M32" s="66">
        <f>AVERAGE(C31:H32)</f>
        <v>181.16666666666666</v>
      </c>
      <c r="N32" s="101">
        <f t="shared" si="2"/>
        <v>991</v>
      </c>
    </row>
    <row r="33" spans="1:14" ht="18.75" customHeight="1" thickTop="1">
      <c r="A33" s="102" t="s">
        <v>38</v>
      </c>
      <c r="B33" s="103" t="s">
        <v>47</v>
      </c>
      <c r="C33" s="104">
        <v>202</v>
      </c>
      <c r="D33" s="104">
        <v>177</v>
      </c>
      <c r="E33" s="104">
        <v>204</v>
      </c>
      <c r="F33" s="104">
        <v>200</v>
      </c>
      <c r="G33" s="104">
        <v>169</v>
      </c>
      <c r="H33" s="104">
        <v>215</v>
      </c>
      <c r="I33" s="105"/>
      <c r="J33" s="105">
        <f t="shared" si="0"/>
        <v>1167</v>
      </c>
      <c r="K33" s="106">
        <f t="shared" si="1"/>
        <v>194.5</v>
      </c>
      <c r="L33" s="105"/>
      <c r="M33" s="107"/>
      <c r="N33" s="108">
        <f t="shared" si="2"/>
        <v>1167</v>
      </c>
    </row>
    <row r="34" spans="1:14" ht="18.75" customHeight="1" thickBot="1">
      <c r="A34" s="95"/>
      <c r="B34" s="96" t="s">
        <v>129</v>
      </c>
      <c r="C34" s="97">
        <v>138</v>
      </c>
      <c r="D34" s="97">
        <v>169</v>
      </c>
      <c r="E34" s="97">
        <v>158</v>
      </c>
      <c r="F34" s="97">
        <v>179</v>
      </c>
      <c r="G34" s="97">
        <v>196</v>
      </c>
      <c r="H34" s="97">
        <v>166</v>
      </c>
      <c r="I34" s="98"/>
      <c r="J34" s="98">
        <f t="shared" si="0"/>
        <v>1006</v>
      </c>
      <c r="K34" s="99">
        <f t="shared" si="1"/>
        <v>167.66666666666666</v>
      </c>
      <c r="L34" s="100">
        <f>SUM(C33:I34)</f>
        <v>2173</v>
      </c>
      <c r="M34" s="66">
        <f>AVERAGE(C33:H34)</f>
        <v>181.08333333333334</v>
      </c>
      <c r="N34" s="101">
        <f t="shared" si="2"/>
        <v>1006</v>
      </c>
    </row>
    <row r="35" spans="1:14" ht="18.75" customHeight="1" thickTop="1">
      <c r="A35" s="102" t="s">
        <v>40</v>
      </c>
      <c r="B35" s="103" t="s">
        <v>130</v>
      </c>
      <c r="C35" s="104">
        <v>172</v>
      </c>
      <c r="D35" s="104">
        <v>180</v>
      </c>
      <c r="E35" s="104">
        <v>154</v>
      </c>
      <c r="F35" s="104">
        <v>136</v>
      </c>
      <c r="G35" s="104">
        <v>171</v>
      </c>
      <c r="H35" s="104">
        <v>152</v>
      </c>
      <c r="I35" s="105"/>
      <c r="J35" s="105">
        <f t="shared" si="0"/>
        <v>965</v>
      </c>
      <c r="K35" s="106">
        <f t="shared" si="1"/>
        <v>160.83333333333334</v>
      </c>
      <c r="L35" s="105"/>
      <c r="M35" s="107"/>
      <c r="N35" s="108">
        <f t="shared" si="2"/>
        <v>965</v>
      </c>
    </row>
    <row r="36" spans="1:14" ht="18.75" customHeight="1" thickBot="1">
      <c r="A36" s="95"/>
      <c r="B36" s="96" t="s">
        <v>13</v>
      </c>
      <c r="C36" s="97">
        <v>218</v>
      </c>
      <c r="D36" s="97">
        <v>180</v>
      </c>
      <c r="E36" s="97">
        <v>192</v>
      </c>
      <c r="F36" s="97">
        <v>193</v>
      </c>
      <c r="G36" s="97">
        <v>189</v>
      </c>
      <c r="H36" s="97">
        <v>212</v>
      </c>
      <c r="I36" s="98"/>
      <c r="J36" s="98">
        <f t="shared" si="0"/>
        <v>1184</v>
      </c>
      <c r="K36" s="99">
        <f t="shared" si="1"/>
        <v>197.33333333333334</v>
      </c>
      <c r="L36" s="100">
        <f>SUM(C35:I36)</f>
        <v>2149</v>
      </c>
      <c r="M36" s="66">
        <f>AVERAGE(C35:H36)</f>
        <v>179.08333333333334</v>
      </c>
      <c r="N36" s="101">
        <f t="shared" si="2"/>
        <v>1184</v>
      </c>
    </row>
    <row r="37" spans="1:14" ht="18.75" customHeight="1" thickTop="1">
      <c r="A37" s="102" t="s">
        <v>42</v>
      </c>
      <c r="B37" s="89" t="s">
        <v>93</v>
      </c>
      <c r="C37" s="90">
        <v>189</v>
      </c>
      <c r="D37" s="90">
        <v>182</v>
      </c>
      <c r="E37" s="90">
        <v>170</v>
      </c>
      <c r="F37" s="90">
        <v>201</v>
      </c>
      <c r="G37" s="90">
        <v>162</v>
      </c>
      <c r="H37" s="90">
        <v>159</v>
      </c>
      <c r="I37" s="91"/>
      <c r="J37" s="91">
        <f t="shared" si="0"/>
        <v>1063</v>
      </c>
      <c r="K37" s="92">
        <f t="shared" si="1"/>
        <v>177.16666666666666</v>
      </c>
      <c r="L37" s="91"/>
      <c r="M37" s="93"/>
      <c r="N37" s="94">
        <f t="shared" si="2"/>
        <v>1063</v>
      </c>
    </row>
    <row r="38" spans="1:14" ht="18.75" customHeight="1" thickBot="1">
      <c r="A38" s="95"/>
      <c r="B38" s="96" t="s">
        <v>59</v>
      </c>
      <c r="C38" s="97">
        <v>143</v>
      </c>
      <c r="D38" s="97">
        <v>178</v>
      </c>
      <c r="E38" s="97">
        <v>183</v>
      </c>
      <c r="F38" s="97">
        <v>226</v>
      </c>
      <c r="G38" s="97">
        <v>179</v>
      </c>
      <c r="H38" s="97">
        <v>166</v>
      </c>
      <c r="I38" s="98"/>
      <c r="J38" s="98">
        <f t="shared" si="0"/>
        <v>1075</v>
      </c>
      <c r="K38" s="99">
        <f t="shared" si="1"/>
        <v>179.16666666666666</v>
      </c>
      <c r="L38" s="100">
        <f>SUM(C37:I38)</f>
        <v>2138</v>
      </c>
      <c r="M38" s="66">
        <f>AVERAGE(C37:H38)</f>
        <v>178.16666666666666</v>
      </c>
      <c r="N38" s="101">
        <f t="shared" si="2"/>
        <v>1075</v>
      </c>
    </row>
    <row r="39" spans="1:14" ht="18.75" customHeight="1" thickTop="1">
      <c r="A39" s="102" t="s">
        <v>44</v>
      </c>
      <c r="B39" s="103" t="s">
        <v>131</v>
      </c>
      <c r="C39" s="104">
        <v>188</v>
      </c>
      <c r="D39" s="104">
        <v>170</v>
      </c>
      <c r="E39" s="104">
        <v>183</v>
      </c>
      <c r="F39" s="104">
        <v>171</v>
      </c>
      <c r="G39" s="104">
        <v>183</v>
      </c>
      <c r="H39" s="104">
        <v>214</v>
      </c>
      <c r="I39" s="105"/>
      <c r="J39" s="105">
        <f t="shared" si="0"/>
        <v>1109</v>
      </c>
      <c r="K39" s="106">
        <f t="shared" si="1"/>
        <v>184.83333333333334</v>
      </c>
      <c r="L39" s="105"/>
      <c r="M39" s="107"/>
      <c r="N39" s="108">
        <f t="shared" si="2"/>
        <v>1109</v>
      </c>
    </row>
    <row r="40" spans="1:14" ht="18.75" customHeight="1" thickBot="1">
      <c r="A40" s="95"/>
      <c r="B40" s="96" t="s">
        <v>109</v>
      </c>
      <c r="C40" s="97">
        <v>167</v>
      </c>
      <c r="D40" s="97">
        <v>179</v>
      </c>
      <c r="E40" s="97">
        <v>163</v>
      </c>
      <c r="F40" s="97">
        <v>171</v>
      </c>
      <c r="G40" s="97">
        <v>164</v>
      </c>
      <c r="H40" s="97">
        <v>134</v>
      </c>
      <c r="I40" s="98">
        <v>48</v>
      </c>
      <c r="J40" s="98">
        <f t="shared" si="0"/>
        <v>1026</v>
      </c>
      <c r="K40" s="99">
        <f t="shared" si="1"/>
        <v>163</v>
      </c>
      <c r="L40" s="100">
        <f>SUM(C39:I40)</f>
        <v>2135</v>
      </c>
      <c r="M40" s="66">
        <f>AVERAGE(C39:H40)</f>
        <v>173.91666666666666</v>
      </c>
      <c r="N40" s="101">
        <f t="shared" si="2"/>
        <v>1026</v>
      </c>
    </row>
    <row r="41" spans="1:14" ht="18.75" customHeight="1" thickTop="1">
      <c r="A41" s="102" t="s">
        <v>46</v>
      </c>
      <c r="B41" s="103" t="s">
        <v>71</v>
      </c>
      <c r="C41" s="104">
        <v>173</v>
      </c>
      <c r="D41" s="104">
        <v>165</v>
      </c>
      <c r="E41" s="104">
        <v>150</v>
      </c>
      <c r="F41" s="104">
        <v>154</v>
      </c>
      <c r="G41" s="104">
        <v>186</v>
      </c>
      <c r="H41" s="104">
        <v>178</v>
      </c>
      <c r="I41" s="105"/>
      <c r="J41" s="105">
        <f t="shared" si="0"/>
        <v>1006</v>
      </c>
      <c r="K41" s="106">
        <f t="shared" si="1"/>
        <v>167.66666666666666</v>
      </c>
      <c r="L41" s="105"/>
      <c r="M41" s="107"/>
      <c r="N41" s="108">
        <f t="shared" si="2"/>
        <v>1006</v>
      </c>
    </row>
    <row r="42" spans="1:14" ht="18.75" customHeight="1" thickBot="1">
      <c r="A42" s="95"/>
      <c r="B42" s="96" t="s">
        <v>45</v>
      </c>
      <c r="C42" s="97">
        <v>171</v>
      </c>
      <c r="D42" s="97">
        <v>189</v>
      </c>
      <c r="E42" s="97">
        <v>190</v>
      </c>
      <c r="F42" s="97">
        <v>212</v>
      </c>
      <c r="G42" s="97">
        <v>165</v>
      </c>
      <c r="H42" s="97">
        <v>170</v>
      </c>
      <c r="I42" s="98"/>
      <c r="J42" s="98">
        <f t="shared" si="0"/>
        <v>1097</v>
      </c>
      <c r="K42" s="99">
        <f t="shared" si="1"/>
        <v>182.83333333333334</v>
      </c>
      <c r="L42" s="100">
        <f>SUM(C41:I42)</f>
        <v>2103</v>
      </c>
      <c r="M42" s="66">
        <f>AVERAGE(C41:H42)</f>
        <v>175.25</v>
      </c>
      <c r="N42" s="101">
        <f t="shared" si="2"/>
        <v>1097</v>
      </c>
    </row>
    <row r="43" spans="1:14" ht="18.75" customHeight="1" thickTop="1">
      <c r="A43" s="102" t="s">
        <v>48</v>
      </c>
      <c r="B43" s="103" t="s">
        <v>55</v>
      </c>
      <c r="C43" s="104">
        <v>137</v>
      </c>
      <c r="D43" s="104">
        <v>157</v>
      </c>
      <c r="E43" s="104">
        <v>164</v>
      </c>
      <c r="F43" s="104">
        <v>136</v>
      </c>
      <c r="G43" s="104">
        <v>178</v>
      </c>
      <c r="H43" s="104">
        <v>203</v>
      </c>
      <c r="I43" s="105"/>
      <c r="J43" s="105">
        <f t="shared" si="0"/>
        <v>975</v>
      </c>
      <c r="K43" s="106">
        <f t="shared" si="1"/>
        <v>162.5</v>
      </c>
      <c r="L43" s="105"/>
      <c r="M43" s="107"/>
      <c r="N43" s="108">
        <f t="shared" si="2"/>
        <v>975</v>
      </c>
    </row>
    <row r="44" spans="1:14" ht="18.75" customHeight="1" thickBot="1">
      <c r="A44" s="95"/>
      <c r="B44" s="96" t="s">
        <v>61</v>
      </c>
      <c r="C44" s="97">
        <v>180</v>
      </c>
      <c r="D44" s="97">
        <v>197</v>
      </c>
      <c r="E44" s="97">
        <v>140</v>
      </c>
      <c r="F44" s="97">
        <v>193</v>
      </c>
      <c r="G44" s="97">
        <v>164</v>
      </c>
      <c r="H44" s="97">
        <v>192</v>
      </c>
      <c r="I44" s="98"/>
      <c r="J44" s="98">
        <f t="shared" si="0"/>
        <v>1066</v>
      </c>
      <c r="K44" s="99">
        <f t="shared" si="1"/>
        <v>177.66666666666666</v>
      </c>
      <c r="L44" s="100">
        <f>SUM(C43:I44)</f>
        <v>2041</v>
      </c>
      <c r="M44" s="66">
        <f>AVERAGE(C43:H44)</f>
        <v>170.08333333333334</v>
      </c>
      <c r="N44" s="101">
        <f t="shared" si="2"/>
        <v>1066</v>
      </c>
    </row>
    <row r="45" spans="1:14" ht="18.75" customHeight="1" thickTop="1">
      <c r="A45" s="102" t="s">
        <v>50</v>
      </c>
      <c r="B45" s="103" t="s">
        <v>69</v>
      </c>
      <c r="C45" s="104">
        <v>143</v>
      </c>
      <c r="D45" s="104">
        <v>210</v>
      </c>
      <c r="E45" s="104">
        <v>156</v>
      </c>
      <c r="F45" s="104">
        <v>200</v>
      </c>
      <c r="G45" s="104">
        <v>162</v>
      </c>
      <c r="H45" s="104">
        <v>170</v>
      </c>
      <c r="I45" s="105"/>
      <c r="J45" s="105">
        <f t="shared" si="0"/>
        <v>1041</v>
      </c>
      <c r="K45" s="106">
        <f t="shared" si="1"/>
        <v>173.5</v>
      </c>
      <c r="L45" s="105"/>
      <c r="M45" s="107"/>
      <c r="N45" s="108">
        <f t="shared" si="2"/>
        <v>1041</v>
      </c>
    </row>
    <row r="46" spans="1:14" ht="18.75" customHeight="1" thickBot="1">
      <c r="A46" s="95"/>
      <c r="B46" s="96" t="s">
        <v>99</v>
      </c>
      <c r="C46" s="97">
        <v>151</v>
      </c>
      <c r="D46" s="97">
        <v>147</v>
      </c>
      <c r="E46" s="97">
        <v>131</v>
      </c>
      <c r="F46" s="97">
        <v>208</v>
      </c>
      <c r="G46" s="97">
        <v>182</v>
      </c>
      <c r="H46" s="97">
        <v>151</v>
      </c>
      <c r="I46" s="98"/>
      <c r="J46" s="98">
        <f t="shared" si="0"/>
        <v>970</v>
      </c>
      <c r="K46" s="99">
        <f t="shared" si="1"/>
        <v>161.66666666666666</v>
      </c>
      <c r="L46" s="100">
        <f>SUM(C45:I46)</f>
        <v>2011</v>
      </c>
      <c r="M46" s="66">
        <f>AVERAGE(C45:H46)</f>
        <v>167.58333333333334</v>
      </c>
      <c r="N46" s="101">
        <f t="shared" si="2"/>
        <v>970</v>
      </c>
    </row>
    <row r="47" spans="1:14" ht="18.75" customHeight="1" thickTop="1">
      <c r="A47" s="102" t="s">
        <v>52</v>
      </c>
      <c r="B47" s="89" t="s">
        <v>75</v>
      </c>
      <c r="C47" s="90">
        <v>157</v>
      </c>
      <c r="D47" s="90">
        <v>165</v>
      </c>
      <c r="E47" s="90">
        <v>161</v>
      </c>
      <c r="F47" s="90">
        <v>146</v>
      </c>
      <c r="G47" s="90">
        <v>171</v>
      </c>
      <c r="H47" s="90">
        <v>174</v>
      </c>
      <c r="I47" s="91"/>
      <c r="J47" s="91">
        <f t="shared" si="0"/>
        <v>974</v>
      </c>
      <c r="K47" s="92">
        <f t="shared" si="1"/>
        <v>162.33333333333334</v>
      </c>
      <c r="L47" s="91"/>
      <c r="M47" s="93"/>
      <c r="N47" s="94">
        <f t="shared" si="2"/>
        <v>974</v>
      </c>
    </row>
    <row r="48" spans="1:14" ht="18.75" customHeight="1" thickBot="1">
      <c r="A48" s="95"/>
      <c r="B48" s="96" t="s">
        <v>132</v>
      </c>
      <c r="C48" s="97">
        <v>140</v>
      </c>
      <c r="D48" s="97">
        <v>153</v>
      </c>
      <c r="E48" s="97">
        <v>163</v>
      </c>
      <c r="F48" s="97">
        <v>176</v>
      </c>
      <c r="G48" s="97">
        <v>174</v>
      </c>
      <c r="H48" s="97">
        <v>192</v>
      </c>
      <c r="I48" s="98"/>
      <c r="J48" s="98">
        <f t="shared" si="0"/>
        <v>998</v>
      </c>
      <c r="K48" s="99">
        <f t="shared" si="1"/>
        <v>166.33333333333334</v>
      </c>
      <c r="L48" s="100">
        <f>SUM(C47:I48)</f>
        <v>1972</v>
      </c>
      <c r="M48" s="66">
        <f>AVERAGE(C47:H48)</f>
        <v>164.33333333333334</v>
      </c>
      <c r="N48" s="101">
        <f t="shared" si="2"/>
        <v>998</v>
      </c>
    </row>
    <row r="49" spans="1:14" ht="18.75" customHeight="1" thickTop="1">
      <c r="A49" s="102" t="s">
        <v>54</v>
      </c>
      <c r="B49" s="103" t="s">
        <v>85</v>
      </c>
      <c r="C49" s="104">
        <v>161</v>
      </c>
      <c r="D49" s="104">
        <v>142</v>
      </c>
      <c r="E49" s="104">
        <v>203</v>
      </c>
      <c r="F49" s="104">
        <v>195</v>
      </c>
      <c r="G49" s="104">
        <v>169</v>
      </c>
      <c r="H49" s="104">
        <v>196</v>
      </c>
      <c r="I49" s="105"/>
      <c r="J49" s="105">
        <f t="shared" si="0"/>
        <v>1066</v>
      </c>
      <c r="K49" s="106">
        <f t="shared" si="1"/>
        <v>177.66666666666666</v>
      </c>
      <c r="L49" s="105"/>
      <c r="M49" s="107"/>
      <c r="N49" s="108">
        <f t="shared" si="2"/>
        <v>1066</v>
      </c>
    </row>
    <row r="50" spans="1:14" ht="18.75" customHeight="1" thickBot="1">
      <c r="A50" s="95"/>
      <c r="B50" s="96" t="s">
        <v>113</v>
      </c>
      <c r="C50" s="97">
        <v>113</v>
      </c>
      <c r="D50" s="97">
        <v>127</v>
      </c>
      <c r="E50" s="97">
        <v>154</v>
      </c>
      <c r="F50" s="97">
        <v>157</v>
      </c>
      <c r="G50" s="97">
        <v>165</v>
      </c>
      <c r="H50" s="97">
        <v>144</v>
      </c>
      <c r="I50" s="98"/>
      <c r="J50" s="98">
        <f t="shared" si="0"/>
        <v>860</v>
      </c>
      <c r="K50" s="99">
        <f t="shared" si="1"/>
        <v>143.33333333333334</v>
      </c>
      <c r="L50" s="100">
        <f>SUM(C49:I50)</f>
        <v>1926</v>
      </c>
      <c r="M50" s="66">
        <f>AVERAGE(C49:H50)</f>
        <v>160.5</v>
      </c>
      <c r="N50" s="101">
        <f t="shared" si="2"/>
        <v>860</v>
      </c>
    </row>
    <row r="51" spans="1:14" ht="18.75" customHeight="1" thickTop="1">
      <c r="A51" s="102" t="s">
        <v>56</v>
      </c>
      <c r="B51" s="103" t="s">
        <v>101</v>
      </c>
      <c r="C51" s="104">
        <v>146</v>
      </c>
      <c r="D51" s="104">
        <v>189</v>
      </c>
      <c r="E51" s="104">
        <v>127</v>
      </c>
      <c r="F51" s="104">
        <v>153</v>
      </c>
      <c r="G51" s="104">
        <v>136</v>
      </c>
      <c r="H51" s="104">
        <v>188</v>
      </c>
      <c r="I51" s="105">
        <v>48</v>
      </c>
      <c r="J51" s="105">
        <f t="shared" si="0"/>
        <v>987</v>
      </c>
      <c r="K51" s="106">
        <f t="shared" si="1"/>
        <v>156.5</v>
      </c>
      <c r="L51" s="105"/>
      <c r="M51" s="107"/>
      <c r="N51" s="108">
        <f t="shared" si="2"/>
        <v>987</v>
      </c>
    </row>
    <row r="52" spans="1:14" ht="18.75" customHeight="1" thickBot="1">
      <c r="A52" s="95"/>
      <c r="B52" s="96" t="s">
        <v>115</v>
      </c>
      <c r="C52" s="97">
        <v>130</v>
      </c>
      <c r="D52" s="97">
        <v>159</v>
      </c>
      <c r="E52" s="97">
        <v>158</v>
      </c>
      <c r="F52" s="97">
        <v>146</v>
      </c>
      <c r="G52" s="97">
        <v>164</v>
      </c>
      <c r="H52" s="97">
        <v>150</v>
      </c>
      <c r="I52" s="98"/>
      <c r="J52" s="98">
        <f t="shared" si="0"/>
        <v>907</v>
      </c>
      <c r="K52" s="99">
        <f t="shared" si="1"/>
        <v>151.16666666666666</v>
      </c>
      <c r="L52" s="100">
        <f>SUM(C51:I52)</f>
        <v>1894</v>
      </c>
      <c r="M52" s="66">
        <f>AVERAGE(C51:H52)</f>
        <v>153.83333333333334</v>
      </c>
      <c r="N52" s="101">
        <f t="shared" si="2"/>
        <v>907</v>
      </c>
    </row>
    <row r="53" spans="1:14" ht="18.75" customHeight="1" thickTop="1">
      <c r="A53" s="102" t="s">
        <v>58</v>
      </c>
      <c r="B53" s="103" t="s">
        <v>87</v>
      </c>
      <c r="C53" s="104">
        <v>117</v>
      </c>
      <c r="D53" s="104">
        <v>141</v>
      </c>
      <c r="E53" s="104">
        <v>141</v>
      </c>
      <c r="F53" s="104">
        <v>158</v>
      </c>
      <c r="G53" s="104">
        <v>137</v>
      </c>
      <c r="H53" s="104">
        <v>136</v>
      </c>
      <c r="I53" s="105"/>
      <c r="J53" s="105">
        <f t="shared" si="0"/>
        <v>830</v>
      </c>
      <c r="K53" s="106">
        <f t="shared" si="1"/>
        <v>138.33333333333334</v>
      </c>
      <c r="L53" s="105"/>
      <c r="M53" s="107"/>
      <c r="N53" s="108">
        <f t="shared" si="2"/>
        <v>830</v>
      </c>
    </row>
    <row r="54" spans="1:14" ht="18.75" customHeight="1" thickBot="1">
      <c r="A54" s="95"/>
      <c r="B54" s="96" t="s">
        <v>97</v>
      </c>
      <c r="C54" s="97">
        <v>148</v>
      </c>
      <c r="D54" s="97">
        <v>135</v>
      </c>
      <c r="E54" s="97">
        <v>145</v>
      </c>
      <c r="F54" s="97">
        <v>181</v>
      </c>
      <c r="G54" s="97">
        <v>185</v>
      </c>
      <c r="H54" s="97">
        <v>160</v>
      </c>
      <c r="I54" s="98">
        <v>48</v>
      </c>
      <c r="J54" s="98">
        <f t="shared" si="0"/>
        <v>1002</v>
      </c>
      <c r="K54" s="99">
        <f t="shared" si="1"/>
        <v>159</v>
      </c>
      <c r="L54" s="100">
        <f>SUM(C53:I54)</f>
        <v>1832</v>
      </c>
      <c r="M54" s="66">
        <f>AVERAGE(C53:H54)</f>
        <v>148.66666666666666</v>
      </c>
      <c r="N54" s="101">
        <f t="shared" si="2"/>
        <v>1002</v>
      </c>
    </row>
    <row r="55" spans="1:14" ht="18.75" customHeight="1" thickTop="1">
      <c r="A55" s="102" t="s">
        <v>60</v>
      </c>
      <c r="B55" s="103" t="s">
        <v>111</v>
      </c>
      <c r="C55" s="104">
        <v>151</v>
      </c>
      <c r="D55" s="104">
        <v>122</v>
      </c>
      <c r="E55" s="104">
        <v>196</v>
      </c>
      <c r="F55" s="104">
        <v>176</v>
      </c>
      <c r="G55" s="104">
        <v>113</v>
      </c>
      <c r="H55" s="104">
        <v>136</v>
      </c>
      <c r="I55" s="105"/>
      <c r="J55" s="105">
        <f t="shared" si="0"/>
        <v>894</v>
      </c>
      <c r="K55" s="106">
        <f t="shared" si="1"/>
        <v>149</v>
      </c>
      <c r="L55" s="105"/>
      <c r="M55" s="107"/>
      <c r="N55" s="108">
        <f t="shared" si="2"/>
        <v>894</v>
      </c>
    </row>
    <row r="56" spans="1:14" ht="18.75" customHeight="1" thickBot="1">
      <c r="A56" s="95"/>
      <c r="B56" s="96" t="s">
        <v>133</v>
      </c>
      <c r="C56" s="97">
        <v>140</v>
      </c>
      <c r="D56" s="97">
        <v>140</v>
      </c>
      <c r="E56" s="97">
        <v>151</v>
      </c>
      <c r="F56" s="97">
        <v>146</v>
      </c>
      <c r="G56" s="97">
        <v>136</v>
      </c>
      <c r="H56" s="97">
        <v>142</v>
      </c>
      <c r="I56" s="98">
        <v>48</v>
      </c>
      <c r="J56" s="98">
        <f t="shared" si="0"/>
        <v>903</v>
      </c>
      <c r="K56" s="99">
        <f t="shared" si="1"/>
        <v>142.5</v>
      </c>
      <c r="L56" s="100">
        <f>SUM(C55:I56)</f>
        <v>1797</v>
      </c>
      <c r="M56" s="66">
        <f>AVERAGE(C55:H56)</f>
        <v>145.75</v>
      </c>
      <c r="N56" s="101">
        <f t="shared" si="2"/>
        <v>903</v>
      </c>
    </row>
    <row r="57" spans="1:14" ht="18.75" customHeight="1" thickTop="1">
      <c r="A57" s="102" t="s">
        <v>62</v>
      </c>
      <c r="B57" s="89" t="s">
        <v>95</v>
      </c>
      <c r="C57" s="90">
        <v>176</v>
      </c>
      <c r="D57" s="90">
        <v>150</v>
      </c>
      <c r="E57" s="90">
        <v>149</v>
      </c>
      <c r="F57" s="90">
        <v>107</v>
      </c>
      <c r="G57" s="90">
        <v>145</v>
      </c>
      <c r="H57" s="90">
        <v>138</v>
      </c>
      <c r="I57" s="91"/>
      <c r="J57" s="91">
        <f t="shared" si="0"/>
        <v>865</v>
      </c>
      <c r="K57" s="92">
        <f t="shared" si="1"/>
        <v>144.16666666666666</v>
      </c>
      <c r="L57" s="91"/>
      <c r="M57" s="93"/>
      <c r="N57" s="94">
        <f t="shared" si="2"/>
        <v>865</v>
      </c>
    </row>
    <row r="58" spans="1:14" ht="18.75" customHeight="1" thickBot="1">
      <c r="A58" s="95"/>
      <c r="B58" s="96" t="s">
        <v>117</v>
      </c>
      <c r="C58" s="97">
        <v>128</v>
      </c>
      <c r="D58" s="97">
        <v>142</v>
      </c>
      <c r="E58" s="97">
        <v>133</v>
      </c>
      <c r="F58" s="97">
        <v>133</v>
      </c>
      <c r="G58" s="97">
        <v>158</v>
      </c>
      <c r="H58" s="97">
        <v>147</v>
      </c>
      <c r="I58" s="98">
        <v>48</v>
      </c>
      <c r="J58" s="98">
        <f t="shared" si="0"/>
        <v>889</v>
      </c>
      <c r="K58" s="99">
        <f t="shared" si="1"/>
        <v>140.16666666666666</v>
      </c>
      <c r="L58" s="100">
        <f>SUM(C57:I58)</f>
        <v>1754</v>
      </c>
      <c r="M58" s="66">
        <f>AVERAGE(C57:H58)</f>
        <v>142.16666666666666</v>
      </c>
      <c r="N58" s="101">
        <f t="shared" si="2"/>
        <v>889</v>
      </c>
    </row>
    <row r="59" spans="1:14" ht="18.75" customHeight="1" thickTop="1">
      <c r="A59" s="102" t="s">
        <v>64</v>
      </c>
      <c r="B59" s="103" t="s">
        <v>134</v>
      </c>
      <c r="C59" s="104">
        <v>121</v>
      </c>
      <c r="D59" s="104">
        <v>170</v>
      </c>
      <c r="E59" s="104">
        <v>193</v>
      </c>
      <c r="F59" s="104">
        <v>200</v>
      </c>
      <c r="G59" s="104">
        <v>210</v>
      </c>
      <c r="H59" s="104">
        <v>174</v>
      </c>
      <c r="I59" s="105"/>
      <c r="J59" s="105">
        <f t="shared" si="0"/>
        <v>1068</v>
      </c>
      <c r="K59" s="106">
        <f t="shared" si="1"/>
        <v>178</v>
      </c>
      <c r="L59" s="105"/>
      <c r="M59" s="107"/>
      <c r="N59" s="108">
        <f t="shared" si="2"/>
        <v>1068</v>
      </c>
    </row>
    <row r="60" spans="1:14" ht="18.75" customHeight="1" thickBot="1">
      <c r="A60" s="95"/>
      <c r="B60" s="96" t="s">
        <v>119</v>
      </c>
      <c r="C60" s="97">
        <v>92</v>
      </c>
      <c r="D60" s="97">
        <v>86</v>
      </c>
      <c r="E60" s="97">
        <v>114</v>
      </c>
      <c r="F60" s="97">
        <v>111</v>
      </c>
      <c r="G60" s="97">
        <v>126</v>
      </c>
      <c r="H60" s="97">
        <v>108</v>
      </c>
      <c r="I60" s="98">
        <v>48</v>
      </c>
      <c r="J60" s="98">
        <f t="shared" si="0"/>
        <v>685</v>
      </c>
      <c r="K60" s="99">
        <f t="shared" si="1"/>
        <v>106.16666666666667</v>
      </c>
      <c r="L60" s="100">
        <f>SUM(C59:I60)</f>
        <v>1753</v>
      </c>
      <c r="M60" s="66">
        <f>AVERAGE(C59:H60)</f>
        <v>142.08333333333334</v>
      </c>
      <c r="N60" s="101">
        <f t="shared" si="2"/>
        <v>685</v>
      </c>
    </row>
    <row r="61" spans="1:14" ht="18.75" customHeight="1" thickTop="1">
      <c r="A61" s="102" t="s">
        <v>66</v>
      </c>
      <c r="B61" s="103" t="s">
        <v>57</v>
      </c>
      <c r="C61" s="104">
        <v>147</v>
      </c>
      <c r="D61" s="104">
        <v>165</v>
      </c>
      <c r="E61" s="104">
        <v>144</v>
      </c>
      <c r="F61" s="104">
        <v>116</v>
      </c>
      <c r="G61" s="104">
        <v>143</v>
      </c>
      <c r="H61" s="104">
        <v>139</v>
      </c>
      <c r="I61" s="105">
        <v>48</v>
      </c>
      <c r="J61" s="105">
        <f t="shared" si="0"/>
        <v>902</v>
      </c>
      <c r="K61" s="106">
        <f t="shared" si="1"/>
        <v>142.33333333333334</v>
      </c>
      <c r="L61" s="105"/>
      <c r="M61" s="107"/>
      <c r="N61" s="108">
        <f t="shared" si="2"/>
        <v>902</v>
      </c>
    </row>
    <row r="62" spans="1:14" ht="18.75" customHeight="1" thickBot="1">
      <c r="A62" s="109"/>
      <c r="B62" s="22"/>
      <c r="C62" s="23">
        <v>0</v>
      </c>
      <c r="D62" s="23"/>
      <c r="E62" s="23"/>
      <c r="F62" s="23"/>
      <c r="G62" s="23"/>
      <c r="H62" s="23"/>
      <c r="I62" s="24"/>
      <c r="J62" s="24">
        <f t="shared" si="0"/>
        <v>0</v>
      </c>
      <c r="K62" s="110">
        <f t="shared" si="1"/>
        <v>0</v>
      </c>
      <c r="L62" s="111">
        <f>SUM(C61:I62)</f>
        <v>902</v>
      </c>
      <c r="M62" s="25">
        <f>AVERAGE(C61:H62)</f>
        <v>122</v>
      </c>
      <c r="N62" s="112">
        <f t="shared" si="2"/>
        <v>0</v>
      </c>
    </row>
  </sheetData>
  <mergeCells count="42">
    <mergeCell ref="A61:A62"/>
    <mergeCell ref="A53:A54"/>
    <mergeCell ref="A55:A56"/>
    <mergeCell ref="A57:A58"/>
    <mergeCell ref="A59:A60"/>
    <mergeCell ref="A45:A46"/>
    <mergeCell ref="A47:A48"/>
    <mergeCell ref="A49:A50"/>
    <mergeCell ref="A51:A52"/>
    <mergeCell ref="A37:A38"/>
    <mergeCell ref="A39:A40"/>
    <mergeCell ref="A41:A42"/>
    <mergeCell ref="A43:A44"/>
    <mergeCell ref="A29:A30"/>
    <mergeCell ref="A31:A32"/>
    <mergeCell ref="A33:A34"/>
    <mergeCell ref="A35:A36"/>
    <mergeCell ref="A21:A22"/>
    <mergeCell ref="A23:A24"/>
    <mergeCell ref="A25:A26"/>
    <mergeCell ref="A27:A28"/>
    <mergeCell ref="A13:A14"/>
    <mergeCell ref="A15:A16"/>
    <mergeCell ref="A17:A18"/>
    <mergeCell ref="A19:A20"/>
    <mergeCell ref="N3:N6"/>
    <mergeCell ref="A7:A8"/>
    <mergeCell ref="A9:A10"/>
    <mergeCell ref="A11:A12"/>
    <mergeCell ref="J3:J6"/>
    <mergeCell ref="K3:K6"/>
    <mergeCell ref="L3:L6"/>
    <mergeCell ref="M3:M6"/>
    <mergeCell ref="A2:N2"/>
    <mergeCell ref="A3:A6"/>
    <mergeCell ref="C3:C6"/>
    <mergeCell ref="D3:D6"/>
    <mergeCell ref="E3:E6"/>
    <mergeCell ref="F3:F6"/>
    <mergeCell ref="G3:G6"/>
    <mergeCell ref="H3:H6"/>
    <mergeCell ref="I3:I6"/>
  </mergeCells>
  <conditionalFormatting sqref="C7:H62 A31 A33 A35 A37 A39 A41 A43 A45 A47 A49 A51 A53 A55 A57 A59 A61 A7 A9 A11 A13 A15 A17 A19 A21 A23 A25 A27 A29">
    <cfRule type="cellIs" priority="1" dxfId="0" operator="between" stopIfTrue="1">
      <formula>200</formula>
      <formula>219</formula>
    </cfRule>
    <cfRule type="cellIs" priority="2" dxfId="1" operator="between" stopIfTrue="1">
      <formula>220</formula>
      <formula>249</formula>
    </cfRule>
    <cfRule type="cellIs" priority="3" dxfId="2" operator="between" stopIfTrue="1">
      <formula>250</formula>
      <formula>300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23"/>
  <sheetViews>
    <sheetView workbookViewId="0" topLeftCell="A1">
      <selection activeCell="S2" sqref="S2"/>
    </sheetView>
  </sheetViews>
  <sheetFormatPr defaultColWidth="9.140625" defaultRowHeight="12.75"/>
  <cols>
    <col min="1" max="1" width="5.7109375" style="0" customWidth="1"/>
    <col min="2" max="2" width="9.57421875" style="0" customWidth="1"/>
    <col min="3" max="3" width="29.00390625" style="0" customWidth="1"/>
    <col min="4" max="5" width="5.7109375" style="0" customWidth="1"/>
    <col min="6" max="6" width="7.8515625" style="0" customWidth="1"/>
    <col min="7" max="7" width="5.7109375" style="0" customWidth="1"/>
    <col min="8" max="8" width="7.8515625" style="0" customWidth="1"/>
    <col min="9" max="10" width="5.7109375" style="0" customWidth="1"/>
    <col min="12" max="12" width="29.00390625" style="0" customWidth="1"/>
    <col min="13" max="14" width="5.7109375" style="0" customWidth="1"/>
    <col min="15" max="15" width="7.8515625" style="0" customWidth="1"/>
    <col min="16" max="16" width="5.7109375" style="0" customWidth="1"/>
    <col min="17" max="17" width="8.00390625" style="0" customWidth="1"/>
    <col min="18" max="18" width="5.7109375" style="0" customWidth="1"/>
  </cols>
  <sheetData>
    <row r="1" ht="6.75" customHeight="1" thickBot="1"/>
    <row r="2" spans="1:18" ht="22.5" customHeight="1" thickBot="1">
      <c r="A2" s="27" t="s">
        <v>135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9"/>
    </row>
    <row r="3" spans="1:18" ht="18.75" customHeight="1">
      <c r="A3" s="30"/>
      <c r="B3" s="31"/>
      <c r="C3" s="32"/>
      <c r="D3" s="33" t="s">
        <v>1</v>
      </c>
      <c r="E3" s="34" t="s">
        <v>6</v>
      </c>
      <c r="F3" s="35" t="s">
        <v>8</v>
      </c>
      <c r="G3" s="35" t="s">
        <v>123</v>
      </c>
      <c r="H3" s="38" t="s">
        <v>124</v>
      </c>
      <c r="I3" s="35" t="s">
        <v>7</v>
      </c>
      <c r="J3" s="30"/>
      <c r="K3" s="36" t="s">
        <v>11</v>
      </c>
      <c r="L3" s="37"/>
      <c r="M3" s="33" t="s">
        <v>2</v>
      </c>
      <c r="N3" s="34" t="s">
        <v>6</v>
      </c>
      <c r="O3" s="113" t="s">
        <v>8</v>
      </c>
      <c r="P3" s="113" t="s">
        <v>123</v>
      </c>
      <c r="Q3" s="38" t="s">
        <v>124</v>
      </c>
      <c r="R3" s="35" t="s">
        <v>7</v>
      </c>
    </row>
    <row r="4" spans="1:18" ht="21" customHeight="1">
      <c r="A4" s="39"/>
      <c r="B4" s="40"/>
      <c r="C4" s="41"/>
      <c r="D4" s="33"/>
      <c r="E4" s="34"/>
      <c r="F4" s="35"/>
      <c r="G4" s="35"/>
      <c r="H4" s="38"/>
      <c r="I4" s="35"/>
      <c r="J4" s="39"/>
      <c r="K4" s="42"/>
      <c r="L4" s="43"/>
      <c r="M4" s="33"/>
      <c r="N4" s="34"/>
      <c r="O4" s="35"/>
      <c r="P4" s="35"/>
      <c r="Q4" s="38"/>
      <c r="R4" s="35"/>
    </row>
    <row r="5" spans="1:18" ht="14.25" customHeight="1">
      <c r="A5" s="39"/>
      <c r="B5" s="44"/>
      <c r="C5" s="45"/>
      <c r="D5" s="33"/>
      <c r="E5" s="34"/>
      <c r="F5" s="35"/>
      <c r="G5" s="35"/>
      <c r="H5" s="38"/>
      <c r="I5" s="35"/>
      <c r="J5" s="39"/>
      <c r="K5" s="42"/>
      <c r="L5" s="43"/>
      <c r="M5" s="33"/>
      <c r="N5" s="34"/>
      <c r="O5" s="35"/>
      <c r="P5" s="35"/>
      <c r="Q5" s="38"/>
      <c r="R5" s="35"/>
    </row>
    <row r="6" spans="1:18" ht="25.5" customHeight="1" thickBot="1">
      <c r="A6" s="114"/>
      <c r="B6" s="115" t="s">
        <v>11</v>
      </c>
      <c r="C6" s="116"/>
      <c r="D6" s="33"/>
      <c r="E6" s="34"/>
      <c r="F6" s="35"/>
      <c r="G6" s="35"/>
      <c r="H6" s="54"/>
      <c r="I6" s="51"/>
      <c r="J6" s="46"/>
      <c r="K6" s="52"/>
      <c r="L6" s="53"/>
      <c r="M6" s="49"/>
      <c r="N6" s="50"/>
      <c r="O6" s="51"/>
      <c r="P6" s="51"/>
      <c r="Q6" s="54"/>
      <c r="R6" s="51"/>
    </row>
    <row r="7" spans="1:9" ht="15.75" customHeight="1">
      <c r="A7" s="88" t="s">
        <v>12</v>
      </c>
      <c r="B7" s="117" t="s">
        <v>21</v>
      </c>
      <c r="C7" s="117"/>
      <c r="D7" s="91">
        <v>226</v>
      </c>
      <c r="E7" s="91"/>
      <c r="F7" s="92">
        <f>AVERAGE(D7:D7)</f>
        <v>226</v>
      </c>
      <c r="G7" s="91">
        <v>467</v>
      </c>
      <c r="H7" s="93"/>
      <c r="I7" s="94">
        <f>SUM(D7:E7)</f>
        <v>226</v>
      </c>
    </row>
    <row r="8" spans="1:9" ht="15.75" customHeight="1" thickBot="1">
      <c r="A8" s="95"/>
      <c r="B8" s="118" t="s">
        <v>29</v>
      </c>
      <c r="C8" s="118"/>
      <c r="D8" s="98">
        <v>241</v>
      </c>
      <c r="E8" s="98"/>
      <c r="F8" s="66">
        <f>AVERAGE(D8:D8)</f>
        <v>241</v>
      </c>
      <c r="G8" s="100">
        <f>SUM(D7:E8)</f>
        <v>467</v>
      </c>
      <c r="H8" s="66">
        <f>AVERAGE(D7:D8)</f>
        <v>233.5</v>
      </c>
      <c r="I8" s="119">
        <f>SUM(D8:E8)</f>
        <v>241</v>
      </c>
    </row>
    <row r="9" spans="1:9" ht="15.75" customHeight="1" thickTop="1">
      <c r="A9" s="120" t="s">
        <v>18</v>
      </c>
      <c r="B9" s="117" t="s">
        <v>17</v>
      </c>
      <c r="C9" s="117"/>
      <c r="D9" s="121">
        <v>245</v>
      </c>
      <c r="E9" s="121"/>
      <c r="F9" s="122">
        <f>AVERAGE(D9:D9)</f>
        <v>245</v>
      </c>
      <c r="G9" s="121">
        <v>392</v>
      </c>
      <c r="H9" s="123"/>
      <c r="I9" s="124">
        <f>SUM(D9:E9)</f>
        <v>245</v>
      </c>
    </row>
    <row r="10" spans="1:9" ht="15.75" customHeight="1" thickBot="1">
      <c r="A10" s="109"/>
      <c r="B10" s="61" t="s">
        <v>15</v>
      </c>
      <c r="C10" s="61"/>
      <c r="D10" s="24">
        <v>147</v>
      </c>
      <c r="E10" s="24"/>
      <c r="F10" s="110">
        <f>AVERAGE(D10:D10)</f>
        <v>147</v>
      </c>
      <c r="G10" s="111">
        <f>SUM(D9:E10)</f>
        <v>392</v>
      </c>
      <c r="H10" s="25">
        <f>AVERAGE(D9:D10)</f>
        <v>196</v>
      </c>
      <c r="I10" s="26">
        <f>SUM(D10:E10)</f>
        <v>147</v>
      </c>
    </row>
    <row r="11" spans="1:18" ht="15.75" customHeight="1" thickTop="1">
      <c r="A11" s="125"/>
      <c r="B11" s="126"/>
      <c r="C11" s="126"/>
      <c r="D11" s="127"/>
      <c r="E11" s="127"/>
      <c r="F11" s="128"/>
      <c r="G11" s="127"/>
      <c r="H11" s="128"/>
      <c r="I11" s="127"/>
      <c r="J11" s="129" t="s">
        <v>12</v>
      </c>
      <c r="K11" s="117" t="s">
        <v>67</v>
      </c>
      <c r="L11" s="117"/>
      <c r="M11" s="105">
        <v>213</v>
      </c>
      <c r="N11" s="105"/>
      <c r="O11" s="106">
        <f aca="true" t="shared" si="0" ref="O11:O18">AVERAGE(M11:M11)</f>
        <v>213</v>
      </c>
      <c r="P11" s="105">
        <v>413</v>
      </c>
      <c r="Q11" s="107"/>
      <c r="R11" s="108">
        <f aca="true" t="shared" si="1" ref="R11:R18">SUM(M11:N11)</f>
        <v>213</v>
      </c>
    </row>
    <row r="12" spans="1:18" ht="15.75" customHeight="1" thickBot="1">
      <c r="A12" s="125"/>
      <c r="B12" s="126"/>
      <c r="C12" s="126"/>
      <c r="D12" s="127"/>
      <c r="E12" s="127"/>
      <c r="F12" s="128"/>
      <c r="G12" s="127"/>
      <c r="H12" s="128"/>
      <c r="I12" s="127"/>
      <c r="J12" s="95"/>
      <c r="K12" s="118" t="s">
        <v>49</v>
      </c>
      <c r="L12" s="118"/>
      <c r="M12" s="98">
        <v>192</v>
      </c>
      <c r="N12" s="98">
        <v>8</v>
      </c>
      <c r="O12" s="99">
        <f t="shared" si="0"/>
        <v>192</v>
      </c>
      <c r="P12" s="100">
        <f>SUM(M11:N12)</f>
        <v>413</v>
      </c>
      <c r="Q12" s="66">
        <f>AVERAGE(M11:M12)</f>
        <v>202.5</v>
      </c>
      <c r="R12" s="119">
        <f t="shared" si="1"/>
        <v>200</v>
      </c>
    </row>
    <row r="13" spans="1:18" ht="15.75" customHeight="1" thickTop="1">
      <c r="A13" s="125"/>
      <c r="B13" s="126"/>
      <c r="C13" s="130"/>
      <c r="D13" s="127"/>
      <c r="E13" s="127"/>
      <c r="F13" s="128"/>
      <c r="G13" s="127"/>
      <c r="H13" s="128"/>
      <c r="I13" s="127"/>
      <c r="J13" s="102" t="s">
        <v>14</v>
      </c>
      <c r="K13" s="117" t="s">
        <v>21</v>
      </c>
      <c r="L13" s="117"/>
      <c r="M13" s="91">
        <v>203</v>
      </c>
      <c r="N13" s="91"/>
      <c r="O13" s="92">
        <f t="shared" si="0"/>
        <v>203</v>
      </c>
      <c r="P13" s="91">
        <v>373</v>
      </c>
      <c r="Q13" s="93"/>
      <c r="R13" s="94">
        <f t="shared" si="1"/>
        <v>203</v>
      </c>
    </row>
    <row r="14" spans="1:18" ht="15.75" customHeight="1" thickBot="1">
      <c r="A14" s="125"/>
      <c r="B14" s="126"/>
      <c r="C14" s="130"/>
      <c r="D14" s="127"/>
      <c r="E14" s="127"/>
      <c r="F14" s="128"/>
      <c r="G14" s="127"/>
      <c r="H14" s="128"/>
      <c r="I14" s="127"/>
      <c r="J14" s="95"/>
      <c r="K14" s="131" t="s">
        <v>29</v>
      </c>
      <c r="L14" s="132"/>
      <c r="M14" s="98">
        <v>170</v>
      </c>
      <c r="N14" s="98"/>
      <c r="O14" s="99">
        <f t="shared" si="0"/>
        <v>170</v>
      </c>
      <c r="P14" s="100">
        <f>SUM(M13:N14)</f>
        <v>373</v>
      </c>
      <c r="Q14" s="66">
        <f>AVERAGE(M13:M14)</f>
        <v>186.5</v>
      </c>
      <c r="R14" s="119">
        <f t="shared" si="1"/>
        <v>170</v>
      </c>
    </row>
    <row r="15" spans="1:18" ht="15.75" customHeight="1" thickTop="1">
      <c r="A15" s="125"/>
      <c r="B15" s="126"/>
      <c r="C15" s="130"/>
      <c r="D15" s="127"/>
      <c r="E15" s="127"/>
      <c r="F15" s="128"/>
      <c r="G15" s="127"/>
      <c r="H15" s="128"/>
      <c r="I15" s="127"/>
      <c r="J15" s="133" t="s">
        <v>16</v>
      </c>
      <c r="K15" s="117" t="s">
        <v>17</v>
      </c>
      <c r="L15" s="117"/>
      <c r="M15" s="121">
        <v>212</v>
      </c>
      <c r="N15" s="121"/>
      <c r="O15" s="122">
        <f t="shared" si="0"/>
        <v>212</v>
      </c>
      <c r="P15" s="121">
        <v>433</v>
      </c>
      <c r="Q15" s="123"/>
      <c r="R15" s="124">
        <f t="shared" si="1"/>
        <v>212</v>
      </c>
    </row>
    <row r="16" spans="1:18" ht="15.75" customHeight="1" thickBot="1">
      <c r="A16" s="125"/>
      <c r="B16" s="126"/>
      <c r="C16" s="130"/>
      <c r="D16" s="127"/>
      <c r="E16" s="127"/>
      <c r="F16" s="128"/>
      <c r="G16" s="127"/>
      <c r="H16" s="128"/>
      <c r="I16" s="127"/>
      <c r="J16" s="95"/>
      <c r="K16" s="118" t="s">
        <v>15</v>
      </c>
      <c r="L16" s="118"/>
      <c r="M16" s="98">
        <v>221</v>
      </c>
      <c r="N16" s="98"/>
      <c r="O16" s="99">
        <f t="shared" si="0"/>
        <v>221</v>
      </c>
      <c r="P16" s="100">
        <f>SUM(M15:N16)</f>
        <v>433</v>
      </c>
      <c r="Q16" s="66">
        <f>AVERAGE(M15:M16)</f>
        <v>216.5</v>
      </c>
      <c r="R16" s="119">
        <f t="shared" si="1"/>
        <v>221</v>
      </c>
    </row>
    <row r="17" spans="1:18" ht="15.75" customHeight="1" thickTop="1">
      <c r="A17" s="125"/>
      <c r="B17" s="126"/>
      <c r="C17" s="130"/>
      <c r="D17" s="127"/>
      <c r="E17" s="127"/>
      <c r="F17" s="128"/>
      <c r="G17" s="127"/>
      <c r="H17" s="128"/>
      <c r="I17" s="127"/>
      <c r="J17" s="120" t="s">
        <v>18</v>
      </c>
      <c r="K17" s="134" t="s">
        <v>83</v>
      </c>
      <c r="L17" s="134"/>
      <c r="M17" s="121">
        <v>202</v>
      </c>
      <c r="N17" s="121"/>
      <c r="O17" s="106">
        <f t="shared" si="0"/>
        <v>202</v>
      </c>
      <c r="P17" s="121">
        <v>421</v>
      </c>
      <c r="Q17" s="123"/>
      <c r="R17" s="124">
        <f t="shared" si="1"/>
        <v>202</v>
      </c>
    </row>
    <row r="18" spans="1:18" ht="15.75" customHeight="1" thickBot="1">
      <c r="A18" s="125"/>
      <c r="B18" s="126"/>
      <c r="C18" s="130"/>
      <c r="D18" s="127"/>
      <c r="E18" s="127"/>
      <c r="F18" s="128"/>
      <c r="G18" s="127"/>
      <c r="H18" s="128"/>
      <c r="I18" s="127"/>
      <c r="J18" s="109"/>
      <c r="K18" s="61" t="s">
        <v>23</v>
      </c>
      <c r="L18" s="61"/>
      <c r="M18" s="24">
        <v>219</v>
      </c>
      <c r="N18" s="24"/>
      <c r="O18" s="110">
        <f t="shared" si="0"/>
        <v>219</v>
      </c>
      <c r="P18" s="111">
        <f>SUM(M17:N18)</f>
        <v>421</v>
      </c>
      <c r="Q18" s="25">
        <f>AVERAGE(M17:M18)</f>
        <v>210.5</v>
      </c>
      <c r="R18" s="26">
        <f t="shared" si="1"/>
        <v>219</v>
      </c>
    </row>
    <row r="19" spans="1:9" ht="15.75" customHeight="1">
      <c r="A19" s="88" t="s">
        <v>14</v>
      </c>
      <c r="B19" s="117" t="s">
        <v>67</v>
      </c>
      <c r="C19" s="117"/>
      <c r="D19" s="91">
        <v>213</v>
      </c>
      <c r="E19" s="91"/>
      <c r="F19" s="92">
        <f>AVERAGE(D19:D19)</f>
        <v>213</v>
      </c>
      <c r="G19" s="91">
        <v>378</v>
      </c>
      <c r="H19" s="93"/>
      <c r="I19" s="94">
        <f>SUM(D19:E19)</f>
        <v>213</v>
      </c>
    </row>
    <row r="20" spans="1:9" ht="15.75" customHeight="1" thickBot="1">
      <c r="A20" s="95"/>
      <c r="B20" s="118" t="s">
        <v>49</v>
      </c>
      <c r="C20" s="118"/>
      <c r="D20" s="98">
        <v>157</v>
      </c>
      <c r="E20" s="98">
        <v>8</v>
      </c>
      <c r="F20" s="99">
        <f>AVERAGE(D20:D20)</f>
        <v>157</v>
      </c>
      <c r="G20" s="100">
        <f>SUM(D19:E20)</f>
        <v>378</v>
      </c>
      <c r="H20" s="66">
        <f>AVERAGE(D19:D20)</f>
        <v>185</v>
      </c>
      <c r="I20" s="119">
        <f>SUM(D20:E20)</f>
        <v>165</v>
      </c>
    </row>
    <row r="21" spans="1:9" ht="15.75" customHeight="1" thickTop="1">
      <c r="A21" s="120" t="s">
        <v>16</v>
      </c>
      <c r="B21" s="134" t="s">
        <v>83</v>
      </c>
      <c r="C21" s="134"/>
      <c r="D21" s="121">
        <v>177</v>
      </c>
      <c r="E21" s="121"/>
      <c r="F21" s="106">
        <f>AVERAGE(D21:D21)</f>
        <v>177</v>
      </c>
      <c r="G21" s="121">
        <v>334</v>
      </c>
      <c r="H21" s="123"/>
      <c r="I21" s="124">
        <f>SUM(D21:E21)</f>
        <v>177</v>
      </c>
    </row>
    <row r="22" spans="1:9" ht="15.75" customHeight="1" thickBot="1">
      <c r="A22" s="109"/>
      <c r="B22" s="61" t="s">
        <v>23</v>
      </c>
      <c r="C22" s="61"/>
      <c r="D22" s="24">
        <v>157</v>
      </c>
      <c r="E22" s="24"/>
      <c r="F22" s="110">
        <f>AVERAGE(D22:D22)</f>
        <v>157</v>
      </c>
      <c r="G22" s="111">
        <f>SUM(D21:E22)</f>
        <v>334</v>
      </c>
      <c r="H22" s="25">
        <f>AVERAGE(D21:D22)</f>
        <v>167</v>
      </c>
      <c r="I22" s="26">
        <f>SUM(D22:E22)</f>
        <v>157</v>
      </c>
    </row>
    <row r="23" ht="15.75">
      <c r="D23" s="127"/>
    </row>
  </sheetData>
  <mergeCells count="44">
    <mergeCell ref="A19:A20"/>
    <mergeCell ref="B19:C19"/>
    <mergeCell ref="B20:C20"/>
    <mergeCell ref="A21:A22"/>
    <mergeCell ref="B21:C21"/>
    <mergeCell ref="B22:C22"/>
    <mergeCell ref="J15:J16"/>
    <mergeCell ref="K15:L15"/>
    <mergeCell ref="K16:L16"/>
    <mergeCell ref="J17:J18"/>
    <mergeCell ref="K17:L17"/>
    <mergeCell ref="K18:L18"/>
    <mergeCell ref="J11:J12"/>
    <mergeCell ref="K11:L11"/>
    <mergeCell ref="K12:L12"/>
    <mergeCell ref="J13:J14"/>
    <mergeCell ref="K13:L13"/>
    <mergeCell ref="K14:L14"/>
    <mergeCell ref="A7:A8"/>
    <mergeCell ref="B7:C7"/>
    <mergeCell ref="B8:C8"/>
    <mergeCell ref="A9:A10"/>
    <mergeCell ref="B9:C9"/>
    <mergeCell ref="B10:C10"/>
    <mergeCell ref="P3:P6"/>
    <mergeCell ref="Q3:Q6"/>
    <mergeCell ref="R3:R6"/>
    <mergeCell ref="B4:C4"/>
    <mergeCell ref="B5:C5"/>
    <mergeCell ref="B6:C6"/>
    <mergeCell ref="K3:L6"/>
    <mergeCell ref="M3:M6"/>
    <mergeCell ref="N3:N6"/>
    <mergeCell ref="O3:O6"/>
    <mergeCell ref="A2:R2"/>
    <mergeCell ref="A3:A6"/>
    <mergeCell ref="B3:C3"/>
    <mergeCell ref="D3:D6"/>
    <mergeCell ref="E3:E6"/>
    <mergeCell ref="F3:F6"/>
    <mergeCell ref="G3:G6"/>
    <mergeCell ref="H3:H6"/>
    <mergeCell ref="I3:I6"/>
    <mergeCell ref="J3:J6"/>
  </mergeCells>
  <conditionalFormatting sqref="A19 A21 A7 J17 A9 J11 J13 J15 C11:C18">
    <cfRule type="cellIs" priority="1" dxfId="0" operator="between" stopIfTrue="1">
      <formula>200</formula>
      <formula>219</formula>
    </cfRule>
    <cfRule type="cellIs" priority="2" dxfId="1" operator="between" stopIfTrue="1">
      <formula>220</formula>
      <formula>249</formula>
    </cfRule>
    <cfRule type="cellIs" priority="3" dxfId="2" operator="between" stopIfTrue="1">
      <formula>250</formula>
      <formula>300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57"/>
  <sheetViews>
    <sheetView workbookViewId="0" topLeftCell="A1">
      <selection activeCell="B7" sqref="B7:F56"/>
    </sheetView>
  </sheetViews>
  <sheetFormatPr defaultColWidth="9.140625" defaultRowHeight="12.75"/>
  <cols>
    <col min="1" max="1" width="5.7109375" style="0" customWidth="1"/>
    <col min="2" max="2" width="39.140625" style="0" customWidth="1"/>
    <col min="3" max="7" width="5.7109375" style="0" customWidth="1"/>
    <col min="8" max="8" width="6.7109375" style="0" customWidth="1"/>
    <col min="9" max="9" width="8.7109375" style="0" customWidth="1"/>
    <col min="10" max="10" width="6.7109375" style="0" customWidth="1"/>
    <col min="11" max="11" width="8.7109375" style="0" customWidth="1"/>
    <col min="12" max="12" width="7.140625" style="0" customWidth="1"/>
    <col min="13" max="13" width="2.8515625" style="0" customWidth="1"/>
  </cols>
  <sheetData>
    <row r="1" ht="6.75" customHeight="1" thickBot="1"/>
    <row r="2" spans="1:12" ht="22.5" customHeight="1">
      <c r="A2" s="73" t="s">
        <v>136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6"/>
    </row>
    <row r="3" spans="1:12" ht="18.75" customHeight="1">
      <c r="A3" s="4"/>
      <c r="B3" s="137"/>
      <c r="C3" s="6" t="s">
        <v>1</v>
      </c>
      <c r="D3" s="6" t="s">
        <v>2</v>
      </c>
      <c r="E3" s="6" t="s">
        <v>3</v>
      </c>
      <c r="F3" s="6" t="s">
        <v>122</v>
      </c>
      <c r="G3" s="7" t="s">
        <v>6</v>
      </c>
      <c r="H3" s="8" t="s">
        <v>7</v>
      </c>
      <c r="I3" s="8" t="s">
        <v>8</v>
      </c>
      <c r="J3" s="8" t="s">
        <v>137</v>
      </c>
      <c r="K3" s="8" t="s">
        <v>138</v>
      </c>
      <c r="L3" s="9" t="s">
        <v>9</v>
      </c>
    </row>
    <row r="4" spans="1:12" ht="21" customHeight="1">
      <c r="A4" s="4"/>
      <c r="B4" s="138"/>
      <c r="C4" s="6"/>
      <c r="D4" s="6"/>
      <c r="E4" s="6"/>
      <c r="F4" s="6"/>
      <c r="G4" s="7"/>
      <c r="H4" s="8"/>
      <c r="I4" s="8"/>
      <c r="J4" s="8"/>
      <c r="K4" s="8"/>
      <c r="L4" s="9"/>
    </row>
    <row r="5" spans="1:12" ht="19.5" customHeight="1">
      <c r="A5" s="4"/>
      <c r="B5" s="139"/>
      <c r="C5" s="6"/>
      <c r="D5" s="6"/>
      <c r="E5" s="6"/>
      <c r="F5" s="6"/>
      <c r="G5" s="7"/>
      <c r="H5" s="8"/>
      <c r="I5" s="8"/>
      <c r="J5" s="8"/>
      <c r="K5" s="8"/>
      <c r="L5" s="9"/>
    </row>
    <row r="6" spans="1:12" ht="27" customHeight="1" thickBot="1">
      <c r="A6" s="46"/>
      <c r="B6" s="140" t="s">
        <v>11</v>
      </c>
      <c r="C6" s="85"/>
      <c r="D6" s="85"/>
      <c r="E6" s="85"/>
      <c r="F6" s="85"/>
      <c r="G6" s="141"/>
      <c r="H6" s="142"/>
      <c r="I6" s="142"/>
      <c r="J6" s="142"/>
      <c r="K6" s="142"/>
      <c r="L6" s="143"/>
    </row>
    <row r="7" spans="1:12" ht="18.75" customHeight="1">
      <c r="A7" s="144" t="s">
        <v>12</v>
      </c>
      <c r="B7" s="89" t="s">
        <v>35</v>
      </c>
      <c r="C7" s="90">
        <v>172</v>
      </c>
      <c r="D7" s="90">
        <v>159</v>
      </c>
      <c r="E7" s="90">
        <v>189</v>
      </c>
      <c r="F7" s="90">
        <v>249</v>
      </c>
      <c r="G7" s="91"/>
      <c r="H7" s="91">
        <f aca="true" t="shared" si="0" ref="H7:H57">SUM(C7:G7)</f>
        <v>769</v>
      </c>
      <c r="I7" s="92">
        <f aca="true" t="shared" si="1" ref="I7:I57">AVERAGE(C7:F7)</f>
        <v>192.25</v>
      </c>
      <c r="J7" s="91">
        <v>2423</v>
      </c>
      <c r="K7" s="93"/>
      <c r="L7" s="94">
        <f aca="true" t="shared" si="2" ref="L7:L57">SUM(C7:G7)</f>
        <v>769</v>
      </c>
    </row>
    <row r="8" spans="1:12" ht="18.75" customHeight="1">
      <c r="A8" s="145"/>
      <c r="B8" s="15" t="s">
        <v>17</v>
      </c>
      <c r="C8" s="19">
        <v>194</v>
      </c>
      <c r="D8" s="19">
        <v>184</v>
      </c>
      <c r="E8" s="19">
        <v>230</v>
      </c>
      <c r="F8" s="19">
        <v>223</v>
      </c>
      <c r="G8" s="16"/>
      <c r="H8" s="16">
        <f t="shared" si="0"/>
        <v>831</v>
      </c>
      <c r="I8" s="17">
        <f t="shared" si="1"/>
        <v>207.75</v>
      </c>
      <c r="J8" s="16">
        <v>2423</v>
      </c>
      <c r="K8" s="146"/>
      <c r="L8" s="124">
        <f t="shared" si="2"/>
        <v>831</v>
      </c>
    </row>
    <row r="9" spans="1:12" ht="18.75" customHeight="1" thickBot="1">
      <c r="A9" s="147"/>
      <c r="B9" s="96" t="s">
        <v>15</v>
      </c>
      <c r="C9" s="97">
        <v>208</v>
      </c>
      <c r="D9" s="97">
        <v>186</v>
      </c>
      <c r="E9" s="97">
        <v>185</v>
      </c>
      <c r="F9" s="97">
        <v>244</v>
      </c>
      <c r="G9" s="98"/>
      <c r="H9" s="98">
        <f t="shared" si="0"/>
        <v>823</v>
      </c>
      <c r="I9" s="66">
        <f t="shared" si="1"/>
        <v>205.75</v>
      </c>
      <c r="J9" s="100">
        <f>SUM(C7:G9)</f>
        <v>2423</v>
      </c>
      <c r="K9" s="66">
        <f>AVERAGE(C7:F9)</f>
        <v>201.91666666666666</v>
      </c>
      <c r="L9" s="101">
        <f t="shared" si="2"/>
        <v>823</v>
      </c>
    </row>
    <row r="10" spans="1:12" ht="18.75" customHeight="1" thickTop="1">
      <c r="A10" s="148" t="s">
        <v>14</v>
      </c>
      <c r="B10" s="149" t="s">
        <v>21</v>
      </c>
      <c r="C10" s="150">
        <v>236</v>
      </c>
      <c r="D10" s="150">
        <v>190</v>
      </c>
      <c r="E10" s="150">
        <v>176</v>
      </c>
      <c r="F10" s="150">
        <v>209</v>
      </c>
      <c r="G10" s="121"/>
      <c r="H10" s="121">
        <f t="shared" si="0"/>
        <v>811</v>
      </c>
      <c r="I10" s="122">
        <f t="shared" si="1"/>
        <v>202.75</v>
      </c>
      <c r="J10" s="121">
        <v>2406</v>
      </c>
      <c r="K10" s="123"/>
      <c r="L10" s="124">
        <f t="shared" si="2"/>
        <v>811</v>
      </c>
    </row>
    <row r="11" spans="1:12" ht="18.75" customHeight="1">
      <c r="A11" s="145"/>
      <c r="B11" s="15" t="s">
        <v>67</v>
      </c>
      <c r="C11" s="19">
        <v>259</v>
      </c>
      <c r="D11" s="19">
        <v>242</v>
      </c>
      <c r="E11" s="19">
        <v>238</v>
      </c>
      <c r="F11" s="19">
        <v>191</v>
      </c>
      <c r="G11" s="16"/>
      <c r="H11" s="16">
        <f t="shared" si="0"/>
        <v>930</v>
      </c>
      <c r="I11" s="17">
        <f t="shared" si="1"/>
        <v>232.5</v>
      </c>
      <c r="J11" s="16">
        <v>2406</v>
      </c>
      <c r="K11" s="16"/>
      <c r="L11" s="124">
        <f t="shared" si="2"/>
        <v>930</v>
      </c>
    </row>
    <row r="12" spans="1:12" ht="18.75" customHeight="1" thickBot="1">
      <c r="A12" s="147"/>
      <c r="B12" s="96" t="s">
        <v>29</v>
      </c>
      <c r="C12" s="97">
        <v>169</v>
      </c>
      <c r="D12" s="97">
        <v>173</v>
      </c>
      <c r="E12" s="97">
        <v>173</v>
      </c>
      <c r="F12" s="97">
        <v>150</v>
      </c>
      <c r="G12" s="98"/>
      <c r="H12" s="98">
        <f t="shared" si="0"/>
        <v>665</v>
      </c>
      <c r="I12" s="66">
        <f t="shared" si="1"/>
        <v>166.25</v>
      </c>
      <c r="J12" s="100">
        <f>SUM(C10:G12)</f>
        <v>2406</v>
      </c>
      <c r="K12" s="66">
        <f>AVERAGE(C10:F12)</f>
        <v>200.5</v>
      </c>
      <c r="L12" s="119">
        <f t="shared" si="2"/>
        <v>665</v>
      </c>
    </row>
    <row r="13" spans="1:12" ht="18.75" customHeight="1" thickTop="1">
      <c r="A13" s="151" t="s">
        <v>16</v>
      </c>
      <c r="B13" s="149" t="s">
        <v>41</v>
      </c>
      <c r="C13" s="150">
        <v>193</v>
      </c>
      <c r="D13" s="150">
        <v>174</v>
      </c>
      <c r="E13" s="150">
        <v>180</v>
      </c>
      <c r="F13" s="150">
        <v>201</v>
      </c>
      <c r="G13" s="121"/>
      <c r="H13" s="121">
        <f t="shared" si="0"/>
        <v>748</v>
      </c>
      <c r="I13" s="122">
        <f t="shared" si="1"/>
        <v>187</v>
      </c>
      <c r="J13" s="121">
        <v>2293</v>
      </c>
      <c r="K13" s="123"/>
      <c r="L13" s="124">
        <f t="shared" si="2"/>
        <v>748</v>
      </c>
    </row>
    <row r="14" spans="1:12" ht="18.75" customHeight="1">
      <c r="A14" s="145"/>
      <c r="B14" s="15" t="s">
        <v>33</v>
      </c>
      <c r="C14" s="19">
        <v>191</v>
      </c>
      <c r="D14" s="19">
        <v>173</v>
      </c>
      <c r="E14" s="19">
        <v>216</v>
      </c>
      <c r="F14" s="19">
        <v>212</v>
      </c>
      <c r="G14" s="16"/>
      <c r="H14" s="16">
        <f t="shared" si="0"/>
        <v>792</v>
      </c>
      <c r="I14" s="17">
        <f t="shared" si="1"/>
        <v>198</v>
      </c>
      <c r="J14" s="16">
        <v>2293</v>
      </c>
      <c r="K14" s="146"/>
      <c r="L14" s="124">
        <f t="shared" si="2"/>
        <v>792</v>
      </c>
    </row>
    <row r="15" spans="1:12" ht="18.75" customHeight="1" thickBot="1">
      <c r="A15" s="147"/>
      <c r="B15" s="96" t="s">
        <v>45</v>
      </c>
      <c r="C15" s="97">
        <v>175</v>
      </c>
      <c r="D15" s="97">
        <v>185</v>
      </c>
      <c r="E15" s="97">
        <v>211</v>
      </c>
      <c r="F15" s="97">
        <v>182</v>
      </c>
      <c r="G15" s="98"/>
      <c r="H15" s="98">
        <f t="shared" si="0"/>
        <v>753</v>
      </c>
      <c r="I15" s="66">
        <f t="shared" si="1"/>
        <v>188.25</v>
      </c>
      <c r="J15" s="100">
        <f>SUM(C13:G15)</f>
        <v>2293</v>
      </c>
      <c r="K15" s="66">
        <f>AVERAGE(C13:F15)</f>
        <v>191.08333333333334</v>
      </c>
      <c r="L15" s="119">
        <f t="shared" si="2"/>
        <v>753</v>
      </c>
    </row>
    <row r="16" spans="1:12" ht="18.75" customHeight="1" thickTop="1">
      <c r="A16" s="148" t="s">
        <v>18</v>
      </c>
      <c r="B16" s="89" t="s">
        <v>43</v>
      </c>
      <c r="C16" s="90">
        <v>150</v>
      </c>
      <c r="D16" s="90">
        <v>214</v>
      </c>
      <c r="E16" s="90">
        <v>238</v>
      </c>
      <c r="F16" s="90">
        <v>195</v>
      </c>
      <c r="G16" s="91"/>
      <c r="H16" s="91">
        <f t="shared" si="0"/>
        <v>797</v>
      </c>
      <c r="I16" s="92">
        <f t="shared" si="1"/>
        <v>199.25</v>
      </c>
      <c r="J16" s="91">
        <v>2272</v>
      </c>
      <c r="K16" s="93"/>
      <c r="L16" s="94">
        <f t="shared" si="2"/>
        <v>797</v>
      </c>
    </row>
    <row r="17" spans="1:12" ht="18.75" customHeight="1">
      <c r="A17" s="145"/>
      <c r="B17" s="15" t="s">
        <v>39</v>
      </c>
      <c r="C17" s="19">
        <v>190</v>
      </c>
      <c r="D17" s="19">
        <v>234</v>
      </c>
      <c r="E17" s="19">
        <v>204</v>
      </c>
      <c r="F17" s="19">
        <v>237</v>
      </c>
      <c r="G17" s="16"/>
      <c r="H17" s="16">
        <f t="shared" si="0"/>
        <v>865</v>
      </c>
      <c r="I17" s="17">
        <f t="shared" si="1"/>
        <v>216.25</v>
      </c>
      <c r="J17" s="16">
        <v>2272</v>
      </c>
      <c r="K17" s="146"/>
      <c r="L17" s="124">
        <f t="shared" si="2"/>
        <v>865</v>
      </c>
    </row>
    <row r="18" spans="1:12" ht="18.75" customHeight="1" thickBot="1">
      <c r="A18" s="147"/>
      <c r="B18" s="96" t="s">
        <v>89</v>
      </c>
      <c r="C18" s="97">
        <v>127</v>
      </c>
      <c r="D18" s="97">
        <v>191</v>
      </c>
      <c r="E18" s="97">
        <v>157</v>
      </c>
      <c r="F18" s="97">
        <v>135</v>
      </c>
      <c r="G18" s="98"/>
      <c r="H18" s="98">
        <f t="shared" si="0"/>
        <v>610</v>
      </c>
      <c r="I18" s="66">
        <f t="shared" si="1"/>
        <v>152.5</v>
      </c>
      <c r="J18" s="100">
        <f>SUM(C16:G18)</f>
        <v>2272</v>
      </c>
      <c r="K18" s="66">
        <f>AVERAGE(C16:F18)</f>
        <v>189.33333333333334</v>
      </c>
      <c r="L18" s="101">
        <f t="shared" si="2"/>
        <v>610</v>
      </c>
    </row>
    <row r="19" spans="1:12" ht="18.75" customHeight="1" thickTop="1">
      <c r="A19" s="151" t="s">
        <v>20</v>
      </c>
      <c r="B19" s="149" t="s">
        <v>130</v>
      </c>
      <c r="C19" s="150">
        <v>212</v>
      </c>
      <c r="D19" s="150">
        <v>154</v>
      </c>
      <c r="E19" s="150">
        <v>181</v>
      </c>
      <c r="F19" s="150">
        <v>139</v>
      </c>
      <c r="G19" s="121"/>
      <c r="H19" s="121">
        <f t="shared" si="0"/>
        <v>686</v>
      </c>
      <c r="I19" s="122">
        <f t="shared" si="1"/>
        <v>171.5</v>
      </c>
      <c r="J19" s="121">
        <v>2259</v>
      </c>
      <c r="K19" s="123"/>
      <c r="L19" s="124">
        <f t="shared" si="2"/>
        <v>686</v>
      </c>
    </row>
    <row r="20" spans="1:12" ht="18.75" customHeight="1">
      <c r="A20" s="145"/>
      <c r="B20" s="15" t="s">
        <v>13</v>
      </c>
      <c r="C20" s="19">
        <v>220</v>
      </c>
      <c r="D20" s="19">
        <v>194</v>
      </c>
      <c r="E20" s="19">
        <v>156</v>
      </c>
      <c r="F20" s="19">
        <v>201</v>
      </c>
      <c r="G20" s="16"/>
      <c r="H20" s="16">
        <f t="shared" si="0"/>
        <v>771</v>
      </c>
      <c r="I20" s="17">
        <f t="shared" si="1"/>
        <v>192.75</v>
      </c>
      <c r="J20" s="16">
        <v>2259</v>
      </c>
      <c r="K20" s="146"/>
      <c r="L20" s="124">
        <f t="shared" si="2"/>
        <v>771</v>
      </c>
    </row>
    <row r="21" spans="1:12" ht="18.75" customHeight="1" thickBot="1">
      <c r="A21" s="147"/>
      <c r="B21" s="96" t="s">
        <v>37</v>
      </c>
      <c r="C21" s="97">
        <v>195</v>
      </c>
      <c r="D21" s="97">
        <v>212</v>
      </c>
      <c r="E21" s="97">
        <v>192</v>
      </c>
      <c r="F21" s="97">
        <v>203</v>
      </c>
      <c r="G21" s="98"/>
      <c r="H21" s="98">
        <f t="shared" si="0"/>
        <v>802</v>
      </c>
      <c r="I21" s="66">
        <f t="shared" si="1"/>
        <v>200.5</v>
      </c>
      <c r="J21" s="100">
        <f>SUM(C19:G21)</f>
        <v>2259</v>
      </c>
      <c r="K21" s="66">
        <f>AVERAGE(C19:F21)</f>
        <v>188.25</v>
      </c>
      <c r="L21" s="119">
        <f t="shared" si="2"/>
        <v>802</v>
      </c>
    </row>
    <row r="22" spans="1:12" ht="18.75" customHeight="1" thickTop="1">
      <c r="A22" s="148" t="s">
        <v>22</v>
      </c>
      <c r="B22" s="149" t="s">
        <v>47</v>
      </c>
      <c r="C22" s="150">
        <v>189</v>
      </c>
      <c r="D22" s="150">
        <v>236</v>
      </c>
      <c r="E22" s="150">
        <v>192</v>
      </c>
      <c r="F22" s="150">
        <v>194</v>
      </c>
      <c r="G22" s="121"/>
      <c r="H22" s="121">
        <f t="shared" si="0"/>
        <v>811</v>
      </c>
      <c r="I22" s="122">
        <f t="shared" si="1"/>
        <v>202.75</v>
      </c>
      <c r="J22" s="121">
        <v>2241</v>
      </c>
      <c r="K22" s="123"/>
      <c r="L22" s="124">
        <f t="shared" si="2"/>
        <v>811</v>
      </c>
    </row>
    <row r="23" spans="1:12" ht="18.75" customHeight="1">
      <c r="A23" s="145"/>
      <c r="B23" s="15" t="s">
        <v>91</v>
      </c>
      <c r="C23" s="19">
        <v>156</v>
      </c>
      <c r="D23" s="19">
        <v>215</v>
      </c>
      <c r="E23" s="19">
        <v>167</v>
      </c>
      <c r="F23" s="19">
        <v>160</v>
      </c>
      <c r="G23" s="16"/>
      <c r="H23" s="16">
        <f t="shared" si="0"/>
        <v>698</v>
      </c>
      <c r="I23" s="17">
        <f t="shared" si="1"/>
        <v>174.5</v>
      </c>
      <c r="J23" s="16">
        <v>2241</v>
      </c>
      <c r="K23" s="146"/>
      <c r="L23" s="124">
        <f t="shared" si="2"/>
        <v>698</v>
      </c>
    </row>
    <row r="24" spans="1:12" ht="18.75" customHeight="1" thickBot="1">
      <c r="A24" s="147"/>
      <c r="B24" s="96" t="s">
        <v>51</v>
      </c>
      <c r="C24" s="97">
        <v>166</v>
      </c>
      <c r="D24" s="97">
        <v>199</v>
      </c>
      <c r="E24" s="97">
        <v>178</v>
      </c>
      <c r="F24" s="97">
        <v>189</v>
      </c>
      <c r="G24" s="98"/>
      <c r="H24" s="98">
        <f t="shared" si="0"/>
        <v>732</v>
      </c>
      <c r="I24" s="66">
        <f t="shared" si="1"/>
        <v>183</v>
      </c>
      <c r="J24" s="100">
        <f>SUM(C22:G24)</f>
        <v>2241</v>
      </c>
      <c r="K24" s="66">
        <f>AVERAGE(C22:F24)</f>
        <v>186.75</v>
      </c>
      <c r="L24" s="119">
        <f t="shared" si="2"/>
        <v>732</v>
      </c>
    </row>
    <row r="25" spans="1:12" ht="18.75" customHeight="1" thickTop="1">
      <c r="A25" s="151" t="s">
        <v>24</v>
      </c>
      <c r="B25" s="89" t="s">
        <v>93</v>
      </c>
      <c r="C25" s="90">
        <v>150</v>
      </c>
      <c r="D25" s="90">
        <v>189</v>
      </c>
      <c r="E25" s="90">
        <v>170</v>
      </c>
      <c r="F25" s="90">
        <v>146</v>
      </c>
      <c r="G25" s="91"/>
      <c r="H25" s="91">
        <f t="shared" si="0"/>
        <v>655</v>
      </c>
      <c r="I25" s="92">
        <f t="shared" si="1"/>
        <v>163.75</v>
      </c>
      <c r="J25" s="91">
        <v>2174</v>
      </c>
      <c r="K25" s="93"/>
      <c r="L25" s="94">
        <f t="shared" si="2"/>
        <v>655</v>
      </c>
    </row>
    <row r="26" spans="1:12" ht="18.75" customHeight="1">
      <c r="A26" s="145"/>
      <c r="B26" s="15" t="s">
        <v>59</v>
      </c>
      <c r="C26" s="19">
        <v>171</v>
      </c>
      <c r="D26" s="19">
        <v>192</v>
      </c>
      <c r="E26" s="19">
        <v>168</v>
      </c>
      <c r="F26" s="19">
        <v>170</v>
      </c>
      <c r="G26" s="16"/>
      <c r="H26" s="16">
        <f t="shared" si="0"/>
        <v>701</v>
      </c>
      <c r="I26" s="17">
        <f t="shared" si="1"/>
        <v>175.25</v>
      </c>
      <c r="J26" s="16">
        <v>2174</v>
      </c>
      <c r="K26" s="146"/>
      <c r="L26" s="124">
        <f t="shared" si="2"/>
        <v>701</v>
      </c>
    </row>
    <row r="27" spans="1:12" ht="18.75" customHeight="1" thickBot="1">
      <c r="A27" s="147"/>
      <c r="B27" s="96" t="s">
        <v>25</v>
      </c>
      <c r="C27" s="97">
        <v>247</v>
      </c>
      <c r="D27" s="97">
        <v>177</v>
      </c>
      <c r="E27" s="97">
        <v>184</v>
      </c>
      <c r="F27" s="97">
        <v>210</v>
      </c>
      <c r="G27" s="98"/>
      <c r="H27" s="98">
        <f t="shared" si="0"/>
        <v>818</v>
      </c>
      <c r="I27" s="66">
        <f t="shared" si="1"/>
        <v>204.5</v>
      </c>
      <c r="J27" s="100">
        <f>SUM(C25:G27)</f>
        <v>2174</v>
      </c>
      <c r="K27" s="66">
        <f>AVERAGE(C25:F27)</f>
        <v>181.16666666666666</v>
      </c>
      <c r="L27" s="101">
        <f t="shared" si="2"/>
        <v>818</v>
      </c>
    </row>
    <row r="28" spans="1:12" ht="18.75" customHeight="1" thickTop="1">
      <c r="A28" s="148" t="s">
        <v>26</v>
      </c>
      <c r="B28" s="149" t="s">
        <v>99</v>
      </c>
      <c r="C28" s="150">
        <v>131</v>
      </c>
      <c r="D28" s="150">
        <v>159</v>
      </c>
      <c r="E28" s="150">
        <v>155</v>
      </c>
      <c r="F28" s="150">
        <v>158</v>
      </c>
      <c r="G28" s="121"/>
      <c r="H28" s="121">
        <f t="shared" si="0"/>
        <v>603</v>
      </c>
      <c r="I28" s="122">
        <f t="shared" si="1"/>
        <v>150.75</v>
      </c>
      <c r="J28" s="121">
        <v>2162</v>
      </c>
      <c r="K28" s="123"/>
      <c r="L28" s="124">
        <f t="shared" si="2"/>
        <v>603</v>
      </c>
    </row>
    <row r="29" spans="1:12" ht="18.75" customHeight="1">
      <c r="A29" s="145"/>
      <c r="B29" s="15" t="s">
        <v>83</v>
      </c>
      <c r="C29" s="19">
        <v>194</v>
      </c>
      <c r="D29" s="19">
        <v>190</v>
      </c>
      <c r="E29" s="19">
        <v>170</v>
      </c>
      <c r="F29" s="19">
        <v>215</v>
      </c>
      <c r="G29" s="16"/>
      <c r="H29" s="16">
        <f t="shared" si="0"/>
        <v>769</v>
      </c>
      <c r="I29" s="17">
        <f t="shared" si="1"/>
        <v>192.25</v>
      </c>
      <c r="J29" s="16">
        <v>2162</v>
      </c>
      <c r="K29" s="16"/>
      <c r="L29" s="124">
        <f t="shared" si="2"/>
        <v>769</v>
      </c>
    </row>
    <row r="30" spans="1:12" ht="18.75" customHeight="1" thickBot="1">
      <c r="A30" s="147"/>
      <c r="B30" s="96" t="s">
        <v>23</v>
      </c>
      <c r="C30" s="97">
        <v>176</v>
      </c>
      <c r="D30" s="97">
        <v>193</v>
      </c>
      <c r="E30" s="97">
        <v>225</v>
      </c>
      <c r="F30" s="97">
        <v>196</v>
      </c>
      <c r="G30" s="98"/>
      <c r="H30" s="98">
        <f t="shared" si="0"/>
        <v>790</v>
      </c>
      <c r="I30" s="66">
        <f t="shared" si="1"/>
        <v>197.5</v>
      </c>
      <c r="J30" s="100">
        <f>SUM(C28:G30)</f>
        <v>2162</v>
      </c>
      <c r="K30" s="66">
        <f>AVERAGE(C28:F30)</f>
        <v>180.16666666666666</v>
      </c>
      <c r="L30" s="119">
        <f t="shared" si="2"/>
        <v>790</v>
      </c>
    </row>
    <row r="31" spans="1:12" ht="18.75" customHeight="1" thickTop="1">
      <c r="A31" s="151" t="s">
        <v>28</v>
      </c>
      <c r="B31" s="149" t="s">
        <v>128</v>
      </c>
      <c r="C31" s="150">
        <v>190</v>
      </c>
      <c r="D31" s="150">
        <v>165</v>
      </c>
      <c r="E31" s="150">
        <v>161</v>
      </c>
      <c r="F31" s="150">
        <v>192</v>
      </c>
      <c r="G31" s="121"/>
      <c r="H31" s="121">
        <f t="shared" si="0"/>
        <v>708</v>
      </c>
      <c r="I31" s="122">
        <f t="shared" si="1"/>
        <v>177</v>
      </c>
      <c r="J31" s="121">
        <v>2074</v>
      </c>
      <c r="K31" s="123"/>
      <c r="L31" s="124">
        <f t="shared" si="2"/>
        <v>708</v>
      </c>
    </row>
    <row r="32" spans="1:12" ht="18.75" customHeight="1">
      <c r="A32" s="145"/>
      <c r="B32" s="15" t="s">
        <v>53</v>
      </c>
      <c r="C32" s="19">
        <v>168</v>
      </c>
      <c r="D32" s="19">
        <v>165</v>
      </c>
      <c r="E32" s="19">
        <v>189</v>
      </c>
      <c r="F32" s="19">
        <v>191</v>
      </c>
      <c r="G32" s="16"/>
      <c r="H32" s="16">
        <f t="shared" si="0"/>
        <v>713</v>
      </c>
      <c r="I32" s="17">
        <f t="shared" si="1"/>
        <v>178.25</v>
      </c>
      <c r="J32" s="16">
        <v>2074</v>
      </c>
      <c r="K32" s="16"/>
      <c r="L32" s="124">
        <f t="shared" si="2"/>
        <v>713</v>
      </c>
    </row>
    <row r="33" spans="1:12" ht="18.75" customHeight="1" thickBot="1">
      <c r="A33" s="147"/>
      <c r="B33" s="96" t="s">
        <v>129</v>
      </c>
      <c r="C33" s="97">
        <v>127</v>
      </c>
      <c r="D33" s="97">
        <v>177</v>
      </c>
      <c r="E33" s="97">
        <v>172</v>
      </c>
      <c r="F33" s="97">
        <v>177</v>
      </c>
      <c r="G33" s="98"/>
      <c r="H33" s="98">
        <f t="shared" si="0"/>
        <v>653</v>
      </c>
      <c r="I33" s="66">
        <f t="shared" si="1"/>
        <v>163.25</v>
      </c>
      <c r="J33" s="100">
        <f>SUM(C31:G33)</f>
        <v>2074</v>
      </c>
      <c r="K33" s="66">
        <f>AVERAGE(C31:F33)</f>
        <v>172.83333333333334</v>
      </c>
      <c r="L33" s="119">
        <f t="shared" si="2"/>
        <v>653</v>
      </c>
    </row>
    <row r="34" spans="1:12" ht="18.75" customHeight="1" thickTop="1">
      <c r="A34" s="148" t="s">
        <v>30</v>
      </c>
      <c r="B34" s="89" t="s">
        <v>127</v>
      </c>
      <c r="C34" s="90">
        <v>193</v>
      </c>
      <c r="D34" s="90">
        <v>191</v>
      </c>
      <c r="E34" s="90">
        <v>142</v>
      </c>
      <c r="F34" s="90">
        <v>167</v>
      </c>
      <c r="G34" s="91"/>
      <c r="H34" s="91">
        <f t="shared" si="0"/>
        <v>693</v>
      </c>
      <c r="I34" s="92">
        <f t="shared" si="1"/>
        <v>173.25</v>
      </c>
      <c r="J34" s="91">
        <v>2033</v>
      </c>
      <c r="K34" s="93"/>
      <c r="L34" s="94">
        <f t="shared" si="2"/>
        <v>693</v>
      </c>
    </row>
    <row r="35" spans="1:12" ht="18.75" customHeight="1">
      <c r="A35" s="145"/>
      <c r="B35" s="15" t="s">
        <v>85</v>
      </c>
      <c r="C35" s="19">
        <v>201</v>
      </c>
      <c r="D35" s="19">
        <v>177</v>
      </c>
      <c r="E35" s="19">
        <v>170</v>
      </c>
      <c r="F35" s="19">
        <v>152</v>
      </c>
      <c r="G35" s="16"/>
      <c r="H35" s="16">
        <f t="shared" si="0"/>
        <v>700</v>
      </c>
      <c r="I35" s="17">
        <f t="shared" si="1"/>
        <v>175</v>
      </c>
      <c r="J35" s="16">
        <v>2033</v>
      </c>
      <c r="K35" s="146"/>
      <c r="L35" s="124">
        <f t="shared" si="2"/>
        <v>700</v>
      </c>
    </row>
    <row r="36" spans="1:12" ht="18.75" customHeight="1" thickBot="1">
      <c r="A36" s="147"/>
      <c r="B36" s="96" t="s">
        <v>105</v>
      </c>
      <c r="C36" s="97">
        <v>150</v>
      </c>
      <c r="D36" s="97">
        <v>160</v>
      </c>
      <c r="E36" s="97">
        <v>198</v>
      </c>
      <c r="F36" s="97">
        <v>132</v>
      </c>
      <c r="G36" s="98"/>
      <c r="H36" s="98">
        <f t="shared" si="0"/>
        <v>640</v>
      </c>
      <c r="I36" s="66">
        <f t="shared" si="1"/>
        <v>160</v>
      </c>
      <c r="J36" s="100">
        <f>SUM(C34:G36)</f>
        <v>2033</v>
      </c>
      <c r="K36" s="66">
        <f>AVERAGE(C34:F36)</f>
        <v>169.41666666666666</v>
      </c>
      <c r="L36" s="101">
        <f t="shared" si="2"/>
        <v>640</v>
      </c>
    </row>
    <row r="37" spans="1:12" ht="18.75" customHeight="1" thickTop="1">
      <c r="A37" s="151" t="s">
        <v>32</v>
      </c>
      <c r="B37" s="149" t="s">
        <v>73</v>
      </c>
      <c r="C37" s="150">
        <v>183</v>
      </c>
      <c r="D37" s="150">
        <v>157</v>
      </c>
      <c r="E37" s="150">
        <v>166</v>
      </c>
      <c r="F37" s="150">
        <v>200</v>
      </c>
      <c r="G37" s="121"/>
      <c r="H37" s="121">
        <f t="shared" si="0"/>
        <v>706</v>
      </c>
      <c r="I37" s="122">
        <f t="shared" si="1"/>
        <v>176.5</v>
      </c>
      <c r="J37" s="121">
        <v>1996</v>
      </c>
      <c r="K37" s="123"/>
      <c r="L37" s="124">
        <f t="shared" si="2"/>
        <v>706</v>
      </c>
    </row>
    <row r="38" spans="1:12" ht="18.75" customHeight="1">
      <c r="A38" s="145"/>
      <c r="B38" s="15" t="s">
        <v>109</v>
      </c>
      <c r="C38" s="19">
        <v>154</v>
      </c>
      <c r="D38" s="19">
        <v>192</v>
      </c>
      <c r="E38" s="19">
        <v>111</v>
      </c>
      <c r="F38" s="19">
        <v>129</v>
      </c>
      <c r="G38" s="16">
        <v>32</v>
      </c>
      <c r="H38" s="16">
        <f t="shared" si="0"/>
        <v>618</v>
      </c>
      <c r="I38" s="17">
        <f t="shared" si="1"/>
        <v>146.5</v>
      </c>
      <c r="J38" s="16">
        <v>1996</v>
      </c>
      <c r="K38" s="146"/>
      <c r="L38" s="124">
        <f t="shared" si="2"/>
        <v>618</v>
      </c>
    </row>
    <row r="39" spans="1:12" ht="18.75" customHeight="1" thickBot="1">
      <c r="A39" s="147"/>
      <c r="B39" s="96" t="s">
        <v>139</v>
      </c>
      <c r="C39" s="97">
        <v>173</v>
      </c>
      <c r="D39" s="97">
        <v>137</v>
      </c>
      <c r="E39" s="97">
        <v>175</v>
      </c>
      <c r="F39" s="97">
        <v>187</v>
      </c>
      <c r="G39" s="98"/>
      <c r="H39" s="98">
        <f t="shared" si="0"/>
        <v>672</v>
      </c>
      <c r="I39" s="66">
        <f t="shared" si="1"/>
        <v>168</v>
      </c>
      <c r="J39" s="100">
        <f>SUM(C37:G39)</f>
        <v>1996</v>
      </c>
      <c r="K39" s="66">
        <f>AVERAGE(C37:F39)</f>
        <v>163.66666666666666</v>
      </c>
      <c r="L39" s="119">
        <f t="shared" si="2"/>
        <v>672</v>
      </c>
    </row>
    <row r="40" spans="1:12" ht="18.75" customHeight="1" thickTop="1">
      <c r="A40" s="148" t="s">
        <v>34</v>
      </c>
      <c r="B40" s="149" t="s">
        <v>69</v>
      </c>
      <c r="C40" s="150">
        <v>174</v>
      </c>
      <c r="D40" s="150">
        <v>195</v>
      </c>
      <c r="E40" s="150">
        <v>145</v>
      </c>
      <c r="F40" s="150">
        <v>180</v>
      </c>
      <c r="G40" s="121"/>
      <c r="H40" s="121">
        <f t="shared" si="0"/>
        <v>694</v>
      </c>
      <c r="I40" s="122">
        <f t="shared" si="1"/>
        <v>173.5</v>
      </c>
      <c r="J40" s="121">
        <v>1982</v>
      </c>
      <c r="K40" s="123"/>
      <c r="L40" s="124">
        <f t="shared" si="2"/>
        <v>694</v>
      </c>
    </row>
    <row r="41" spans="1:12" ht="18.75" customHeight="1">
      <c r="A41" s="145"/>
      <c r="B41" s="15" t="s">
        <v>61</v>
      </c>
      <c r="C41" s="19">
        <v>147</v>
      </c>
      <c r="D41" s="19">
        <v>182</v>
      </c>
      <c r="E41" s="19">
        <v>146</v>
      </c>
      <c r="F41" s="19">
        <v>139</v>
      </c>
      <c r="G41" s="16"/>
      <c r="H41" s="16">
        <f t="shared" si="0"/>
        <v>614</v>
      </c>
      <c r="I41" s="17">
        <f t="shared" si="1"/>
        <v>153.5</v>
      </c>
      <c r="J41" s="16">
        <v>1982</v>
      </c>
      <c r="K41" s="16"/>
      <c r="L41" s="124">
        <f t="shared" si="2"/>
        <v>614</v>
      </c>
    </row>
    <row r="42" spans="1:12" ht="18.75" customHeight="1" thickBot="1">
      <c r="A42" s="147"/>
      <c r="B42" s="96" t="s">
        <v>55</v>
      </c>
      <c r="C42" s="97">
        <v>209</v>
      </c>
      <c r="D42" s="97">
        <v>163</v>
      </c>
      <c r="E42" s="97">
        <v>167</v>
      </c>
      <c r="F42" s="97">
        <v>135</v>
      </c>
      <c r="G42" s="98"/>
      <c r="H42" s="98">
        <f t="shared" si="0"/>
        <v>674</v>
      </c>
      <c r="I42" s="66">
        <f t="shared" si="1"/>
        <v>168.5</v>
      </c>
      <c r="J42" s="100">
        <f>SUM(C40:G42)</f>
        <v>1982</v>
      </c>
      <c r="K42" s="66">
        <f>AVERAGE(C40:F42)</f>
        <v>165.16666666666666</v>
      </c>
      <c r="L42" s="119">
        <f t="shared" si="2"/>
        <v>674</v>
      </c>
    </row>
    <row r="43" spans="1:12" ht="18.75" customHeight="1" thickTop="1">
      <c r="A43" s="151" t="s">
        <v>36</v>
      </c>
      <c r="B43" s="89" t="s">
        <v>134</v>
      </c>
      <c r="C43" s="90">
        <v>172</v>
      </c>
      <c r="D43" s="90">
        <v>157</v>
      </c>
      <c r="E43" s="90">
        <v>168</v>
      </c>
      <c r="F43" s="90">
        <v>200</v>
      </c>
      <c r="G43" s="91"/>
      <c r="H43" s="91">
        <f t="shared" si="0"/>
        <v>697</v>
      </c>
      <c r="I43" s="92">
        <f t="shared" si="1"/>
        <v>174.25</v>
      </c>
      <c r="J43" s="91">
        <v>1975</v>
      </c>
      <c r="K43" s="93"/>
      <c r="L43" s="94">
        <f t="shared" si="2"/>
        <v>697</v>
      </c>
    </row>
    <row r="44" spans="1:12" ht="18.75" customHeight="1">
      <c r="A44" s="145"/>
      <c r="B44" s="15" t="s">
        <v>87</v>
      </c>
      <c r="C44" s="19">
        <v>161</v>
      </c>
      <c r="D44" s="19">
        <v>123</v>
      </c>
      <c r="E44" s="19">
        <v>159</v>
      </c>
      <c r="F44" s="19">
        <v>177</v>
      </c>
      <c r="G44" s="16"/>
      <c r="H44" s="16">
        <f t="shared" si="0"/>
        <v>620</v>
      </c>
      <c r="I44" s="17">
        <f t="shared" si="1"/>
        <v>155</v>
      </c>
      <c r="J44" s="16">
        <v>1975</v>
      </c>
      <c r="K44" s="16"/>
      <c r="L44" s="124">
        <f t="shared" si="2"/>
        <v>620</v>
      </c>
    </row>
    <row r="45" spans="1:12" ht="18.75" customHeight="1" thickBot="1">
      <c r="A45" s="147"/>
      <c r="B45" s="96" t="s">
        <v>97</v>
      </c>
      <c r="C45" s="97">
        <v>157</v>
      </c>
      <c r="D45" s="97">
        <v>163</v>
      </c>
      <c r="E45" s="97">
        <v>137</v>
      </c>
      <c r="F45" s="97">
        <v>169</v>
      </c>
      <c r="G45" s="98">
        <v>32</v>
      </c>
      <c r="H45" s="98">
        <f t="shared" si="0"/>
        <v>658</v>
      </c>
      <c r="I45" s="66">
        <f t="shared" si="1"/>
        <v>156.5</v>
      </c>
      <c r="J45" s="100">
        <f>SUM(C43:G45)</f>
        <v>1975</v>
      </c>
      <c r="K45" s="66">
        <f>AVERAGE(C43:F45)</f>
        <v>161.91666666666666</v>
      </c>
      <c r="L45" s="101">
        <f t="shared" si="2"/>
        <v>658</v>
      </c>
    </row>
    <row r="46" spans="1:12" ht="18.75" customHeight="1" thickTop="1">
      <c r="A46" s="148" t="s">
        <v>38</v>
      </c>
      <c r="B46" s="149" t="s">
        <v>75</v>
      </c>
      <c r="C46" s="150">
        <v>203</v>
      </c>
      <c r="D46" s="150">
        <v>122</v>
      </c>
      <c r="E46" s="150">
        <v>144</v>
      </c>
      <c r="F46" s="150">
        <v>203</v>
      </c>
      <c r="G46" s="121"/>
      <c r="H46" s="121">
        <f t="shared" si="0"/>
        <v>672</v>
      </c>
      <c r="I46" s="122">
        <f t="shared" si="1"/>
        <v>168</v>
      </c>
      <c r="J46" s="121">
        <v>1869</v>
      </c>
      <c r="K46" s="123"/>
      <c r="L46" s="124">
        <f t="shared" si="2"/>
        <v>672</v>
      </c>
    </row>
    <row r="47" spans="1:12" ht="18.75" customHeight="1">
      <c r="A47" s="145"/>
      <c r="B47" s="15" t="s">
        <v>103</v>
      </c>
      <c r="C47" s="19">
        <v>191</v>
      </c>
      <c r="D47" s="19">
        <v>134</v>
      </c>
      <c r="E47" s="19">
        <v>165</v>
      </c>
      <c r="F47" s="19">
        <v>147</v>
      </c>
      <c r="G47" s="16"/>
      <c r="H47" s="16">
        <f t="shared" si="0"/>
        <v>637</v>
      </c>
      <c r="I47" s="17">
        <f t="shared" si="1"/>
        <v>159.25</v>
      </c>
      <c r="J47" s="16">
        <v>1869</v>
      </c>
      <c r="K47" s="146"/>
      <c r="L47" s="124">
        <f t="shared" si="2"/>
        <v>637</v>
      </c>
    </row>
    <row r="48" spans="1:12" ht="18.75" customHeight="1" thickBot="1">
      <c r="A48" s="147"/>
      <c r="B48" s="96" t="s">
        <v>117</v>
      </c>
      <c r="C48" s="97">
        <v>157</v>
      </c>
      <c r="D48" s="97">
        <v>136</v>
      </c>
      <c r="E48" s="97">
        <v>124</v>
      </c>
      <c r="F48" s="97">
        <v>111</v>
      </c>
      <c r="G48" s="98">
        <v>32</v>
      </c>
      <c r="H48" s="98">
        <f t="shared" si="0"/>
        <v>560</v>
      </c>
      <c r="I48" s="66">
        <f t="shared" si="1"/>
        <v>132</v>
      </c>
      <c r="J48" s="100">
        <f>SUM(C46:G48)</f>
        <v>1869</v>
      </c>
      <c r="K48" s="66">
        <f>AVERAGE(C46:F48)</f>
        <v>153.08333333333334</v>
      </c>
      <c r="L48" s="119">
        <f t="shared" si="2"/>
        <v>560</v>
      </c>
    </row>
    <row r="49" spans="1:12" ht="18.75" customHeight="1" thickTop="1">
      <c r="A49" s="151" t="s">
        <v>40</v>
      </c>
      <c r="B49" s="149" t="s">
        <v>101</v>
      </c>
      <c r="C49" s="150">
        <v>158</v>
      </c>
      <c r="D49" s="150">
        <v>190</v>
      </c>
      <c r="E49" s="150">
        <v>168</v>
      </c>
      <c r="F49" s="150">
        <v>192</v>
      </c>
      <c r="G49" s="121">
        <v>32</v>
      </c>
      <c r="H49" s="121">
        <f t="shared" si="0"/>
        <v>740</v>
      </c>
      <c r="I49" s="122">
        <f t="shared" si="1"/>
        <v>177</v>
      </c>
      <c r="J49" s="121">
        <v>1855</v>
      </c>
      <c r="K49" s="123"/>
      <c r="L49" s="124">
        <f t="shared" si="2"/>
        <v>740</v>
      </c>
    </row>
    <row r="50" spans="1:12" ht="18.75" customHeight="1">
      <c r="A50" s="145"/>
      <c r="B50" s="15" t="s">
        <v>115</v>
      </c>
      <c r="C50" s="19">
        <v>156</v>
      </c>
      <c r="D50" s="19">
        <v>163</v>
      </c>
      <c r="E50" s="19">
        <v>154</v>
      </c>
      <c r="F50" s="19">
        <v>130</v>
      </c>
      <c r="G50" s="16"/>
      <c r="H50" s="16">
        <f t="shared" si="0"/>
        <v>603</v>
      </c>
      <c r="I50" s="17">
        <f t="shared" si="1"/>
        <v>150.75</v>
      </c>
      <c r="J50" s="16">
        <v>1855</v>
      </c>
      <c r="K50" s="146"/>
      <c r="L50" s="124">
        <f t="shared" si="2"/>
        <v>603</v>
      </c>
    </row>
    <row r="51" spans="1:12" ht="18.75" customHeight="1" thickBot="1">
      <c r="A51" s="147"/>
      <c r="B51" s="96" t="s">
        <v>119</v>
      </c>
      <c r="C51" s="97">
        <v>98</v>
      </c>
      <c r="D51" s="97">
        <v>102</v>
      </c>
      <c r="E51" s="97">
        <v>122</v>
      </c>
      <c r="F51" s="97">
        <v>158</v>
      </c>
      <c r="G51" s="98">
        <v>32</v>
      </c>
      <c r="H51" s="98">
        <f t="shared" si="0"/>
        <v>512</v>
      </c>
      <c r="I51" s="66">
        <f t="shared" si="1"/>
        <v>120</v>
      </c>
      <c r="J51" s="100">
        <f>SUM(C49:G51)</f>
        <v>1855</v>
      </c>
      <c r="K51" s="66">
        <f>AVERAGE(C49:F51)</f>
        <v>149.25</v>
      </c>
      <c r="L51" s="119">
        <f t="shared" si="2"/>
        <v>512</v>
      </c>
    </row>
    <row r="52" spans="1:12" ht="18.75" customHeight="1" thickTop="1">
      <c r="A52" s="148" t="s">
        <v>42</v>
      </c>
      <c r="B52" s="89" t="s">
        <v>113</v>
      </c>
      <c r="C52" s="90">
        <v>127</v>
      </c>
      <c r="D52" s="90">
        <v>144</v>
      </c>
      <c r="E52" s="90">
        <v>122</v>
      </c>
      <c r="F52" s="90">
        <v>125</v>
      </c>
      <c r="G52" s="91"/>
      <c r="H52" s="91">
        <f t="shared" si="0"/>
        <v>518</v>
      </c>
      <c r="I52" s="92">
        <f t="shared" si="1"/>
        <v>129.5</v>
      </c>
      <c r="J52" s="91">
        <v>1788</v>
      </c>
      <c r="K52" s="93"/>
      <c r="L52" s="94">
        <f t="shared" si="2"/>
        <v>518</v>
      </c>
    </row>
    <row r="53" spans="1:12" ht="18.75" customHeight="1">
      <c r="A53" s="145"/>
      <c r="B53" s="15" t="s">
        <v>133</v>
      </c>
      <c r="C53" s="19">
        <v>205</v>
      </c>
      <c r="D53" s="19">
        <v>149</v>
      </c>
      <c r="E53" s="19">
        <v>162</v>
      </c>
      <c r="F53" s="19">
        <v>146</v>
      </c>
      <c r="G53" s="16">
        <v>32</v>
      </c>
      <c r="H53" s="16">
        <f t="shared" si="0"/>
        <v>694</v>
      </c>
      <c r="I53" s="17">
        <f t="shared" si="1"/>
        <v>165.5</v>
      </c>
      <c r="J53" s="16">
        <v>1788</v>
      </c>
      <c r="K53" s="146"/>
      <c r="L53" s="124">
        <f t="shared" si="2"/>
        <v>694</v>
      </c>
    </row>
    <row r="54" spans="1:12" ht="18.75" customHeight="1" thickBot="1">
      <c r="A54" s="147"/>
      <c r="B54" s="96" t="s">
        <v>95</v>
      </c>
      <c r="C54" s="97">
        <v>158</v>
      </c>
      <c r="D54" s="97">
        <v>137</v>
      </c>
      <c r="E54" s="97">
        <v>165</v>
      </c>
      <c r="F54" s="97">
        <v>116</v>
      </c>
      <c r="G54" s="98"/>
      <c r="H54" s="98">
        <f t="shared" si="0"/>
        <v>576</v>
      </c>
      <c r="I54" s="66">
        <f t="shared" si="1"/>
        <v>144</v>
      </c>
      <c r="J54" s="100">
        <f>SUM(C52:G54)</f>
        <v>1788</v>
      </c>
      <c r="K54" s="66">
        <f>AVERAGE(C52:F54)</f>
        <v>146.33333333333334</v>
      </c>
      <c r="L54" s="101">
        <f t="shared" si="2"/>
        <v>576</v>
      </c>
    </row>
    <row r="55" spans="1:12" ht="18.75" customHeight="1" thickTop="1">
      <c r="A55" s="148" t="s">
        <v>44</v>
      </c>
      <c r="B55" s="103" t="s">
        <v>57</v>
      </c>
      <c r="C55" s="104">
        <v>192</v>
      </c>
      <c r="D55" s="104">
        <v>158</v>
      </c>
      <c r="E55" s="104">
        <v>179</v>
      </c>
      <c r="F55" s="104">
        <v>199</v>
      </c>
      <c r="G55" s="105">
        <v>32</v>
      </c>
      <c r="H55" s="105">
        <f t="shared" si="0"/>
        <v>760</v>
      </c>
      <c r="I55" s="106">
        <f t="shared" si="1"/>
        <v>182</v>
      </c>
      <c r="J55" s="105">
        <v>1459</v>
      </c>
      <c r="K55" s="107"/>
      <c r="L55" s="108">
        <f t="shared" si="2"/>
        <v>760</v>
      </c>
    </row>
    <row r="56" spans="1:12" ht="18.75" customHeight="1">
      <c r="A56" s="145"/>
      <c r="B56" s="15" t="s">
        <v>49</v>
      </c>
      <c r="C56" s="19">
        <v>173</v>
      </c>
      <c r="D56" s="19">
        <v>160</v>
      </c>
      <c r="E56" s="19">
        <v>146</v>
      </c>
      <c r="F56" s="19">
        <v>188</v>
      </c>
      <c r="G56" s="16">
        <v>32</v>
      </c>
      <c r="H56" s="16">
        <f t="shared" si="0"/>
        <v>699</v>
      </c>
      <c r="I56" s="17">
        <f t="shared" si="1"/>
        <v>166.75</v>
      </c>
      <c r="J56" s="16">
        <v>1459</v>
      </c>
      <c r="K56" s="146"/>
      <c r="L56" s="124">
        <f t="shared" si="2"/>
        <v>699</v>
      </c>
    </row>
    <row r="57" spans="1:12" ht="18.75" customHeight="1" thickBot="1">
      <c r="A57" s="152"/>
      <c r="B57" s="22"/>
      <c r="C57" s="23">
        <v>0</v>
      </c>
      <c r="D57" s="23"/>
      <c r="E57" s="23"/>
      <c r="F57" s="23"/>
      <c r="G57" s="24"/>
      <c r="H57" s="24">
        <f t="shared" si="0"/>
        <v>0</v>
      </c>
      <c r="I57" s="25">
        <f t="shared" si="1"/>
        <v>0</v>
      </c>
      <c r="J57" s="111">
        <f>SUM(C55:G57)</f>
        <v>1459</v>
      </c>
      <c r="K57" s="25">
        <f>AVERAGE(C55:F57)</f>
        <v>155</v>
      </c>
      <c r="L57" s="26">
        <f t="shared" si="2"/>
        <v>0</v>
      </c>
    </row>
  </sheetData>
  <mergeCells count="29">
    <mergeCell ref="A49:A51"/>
    <mergeCell ref="A52:A54"/>
    <mergeCell ref="A55:A57"/>
    <mergeCell ref="A37:A39"/>
    <mergeCell ref="A40:A42"/>
    <mergeCell ref="A43:A45"/>
    <mergeCell ref="A46:A48"/>
    <mergeCell ref="A25:A27"/>
    <mergeCell ref="A28:A30"/>
    <mergeCell ref="A31:A33"/>
    <mergeCell ref="A34:A36"/>
    <mergeCell ref="A13:A15"/>
    <mergeCell ref="A16:A18"/>
    <mergeCell ref="A19:A21"/>
    <mergeCell ref="A22:A24"/>
    <mergeCell ref="K3:K6"/>
    <mergeCell ref="L3:L6"/>
    <mergeCell ref="A7:A9"/>
    <mergeCell ref="A10:A12"/>
    <mergeCell ref="A2:L2"/>
    <mergeCell ref="A3:A6"/>
    <mergeCell ref="C3:C6"/>
    <mergeCell ref="D3:D6"/>
    <mergeCell ref="E3:E6"/>
    <mergeCell ref="F3:F6"/>
    <mergeCell ref="G3:G6"/>
    <mergeCell ref="H3:H6"/>
    <mergeCell ref="I3:I6"/>
    <mergeCell ref="J3:J6"/>
  </mergeCells>
  <conditionalFormatting sqref="C7:F57 A13 A10 A22 A19 A16 A31 A28 A25 A40 A37 A34 A49 A46 A43 A55 A52 A7">
    <cfRule type="cellIs" priority="1" dxfId="0" operator="between" stopIfTrue="1">
      <formula>200</formula>
      <formula>219</formula>
    </cfRule>
    <cfRule type="cellIs" priority="2" dxfId="1" operator="between" stopIfTrue="1">
      <formula>220</formula>
      <formula>249</formula>
    </cfRule>
    <cfRule type="cellIs" priority="3" dxfId="2" operator="between" stopIfTrue="1">
      <formula>250</formula>
      <formula>300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30"/>
  <sheetViews>
    <sheetView workbookViewId="0" topLeftCell="A1">
      <selection activeCell="K16" sqref="K16:M24"/>
    </sheetView>
  </sheetViews>
  <sheetFormatPr defaultColWidth="9.140625" defaultRowHeight="12.75"/>
  <cols>
    <col min="1" max="1" width="5.7109375" style="0" customWidth="1"/>
    <col min="2" max="2" width="9.57421875" style="0" customWidth="1"/>
    <col min="3" max="3" width="29.00390625" style="0" customWidth="1"/>
    <col min="4" max="5" width="5.7109375" style="0" customWidth="1"/>
    <col min="6" max="6" width="7.8515625" style="0" customWidth="1"/>
    <col min="7" max="7" width="5.7109375" style="0" customWidth="1"/>
    <col min="8" max="8" width="7.8515625" style="0" customWidth="1"/>
    <col min="9" max="10" width="5.7109375" style="0" customWidth="1"/>
    <col min="12" max="12" width="29.00390625" style="0" customWidth="1"/>
    <col min="13" max="14" width="5.7109375" style="0" customWidth="1"/>
    <col min="15" max="15" width="7.8515625" style="0" customWidth="1"/>
    <col min="16" max="16" width="5.7109375" style="0" customWidth="1"/>
    <col min="17" max="17" width="8.00390625" style="0" customWidth="1"/>
    <col min="18" max="18" width="5.7109375" style="0" customWidth="1"/>
  </cols>
  <sheetData>
    <row r="1" ht="6.75" customHeight="1" thickBot="1"/>
    <row r="2" spans="1:18" ht="22.5" customHeight="1" thickBot="1">
      <c r="A2" s="27" t="s">
        <v>140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9"/>
    </row>
    <row r="3" spans="1:18" ht="18.75" customHeight="1">
      <c r="A3" s="30"/>
      <c r="B3" s="31"/>
      <c r="C3" s="32"/>
      <c r="D3" s="33" t="s">
        <v>1</v>
      </c>
      <c r="E3" s="34" t="s">
        <v>6</v>
      </c>
      <c r="F3" s="35" t="s">
        <v>8</v>
      </c>
      <c r="G3" s="35" t="s">
        <v>137</v>
      </c>
      <c r="H3" s="38" t="s">
        <v>138</v>
      </c>
      <c r="I3" s="35" t="s">
        <v>7</v>
      </c>
      <c r="J3" s="30"/>
      <c r="K3" s="36" t="s">
        <v>11</v>
      </c>
      <c r="L3" s="37"/>
      <c r="M3" s="153" t="s">
        <v>2</v>
      </c>
      <c r="N3" s="154" t="s">
        <v>6</v>
      </c>
      <c r="O3" s="113" t="s">
        <v>8</v>
      </c>
      <c r="P3" s="113" t="s">
        <v>137</v>
      </c>
      <c r="Q3" s="155" t="s">
        <v>138</v>
      </c>
      <c r="R3" s="113" t="s">
        <v>7</v>
      </c>
    </row>
    <row r="4" spans="1:18" ht="21" customHeight="1">
      <c r="A4" s="39"/>
      <c r="B4" s="40"/>
      <c r="C4" s="41"/>
      <c r="D4" s="33"/>
      <c r="E4" s="34"/>
      <c r="F4" s="35"/>
      <c r="G4" s="35"/>
      <c r="H4" s="38"/>
      <c r="I4" s="35"/>
      <c r="J4" s="39"/>
      <c r="K4" s="42"/>
      <c r="L4" s="43"/>
      <c r="M4" s="33"/>
      <c r="N4" s="34"/>
      <c r="O4" s="35"/>
      <c r="P4" s="35"/>
      <c r="Q4" s="38"/>
      <c r="R4" s="35"/>
    </row>
    <row r="5" spans="1:18" ht="14.25" customHeight="1">
      <c r="A5" s="39"/>
      <c r="B5" s="44"/>
      <c r="C5" s="45"/>
      <c r="D5" s="33"/>
      <c r="E5" s="34"/>
      <c r="F5" s="35"/>
      <c r="G5" s="35"/>
      <c r="H5" s="38"/>
      <c r="I5" s="35"/>
      <c r="J5" s="39"/>
      <c r="K5" s="42"/>
      <c r="L5" s="43"/>
      <c r="M5" s="33"/>
      <c r="N5" s="34"/>
      <c r="O5" s="35"/>
      <c r="P5" s="35"/>
      <c r="Q5" s="38"/>
      <c r="R5" s="35"/>
    </row>
    <row r="6" spans="1:18" ht="25.5" customHeight="1" thickBot="1">
      <c r="A6" s="114"/>
      <c r="B6" s="115" t="s">
        <v>11</v>
      </c>
      <c r="C6" s="116"/>
      <c r="D6" s="33"/>
      <c r="E6" s="34"/>
      <c r="F6" s="35"/>
      <c r="G6" s="35"/>
      <c r="H6" s="54"/>
      <c r="I6" s="35"/>
      <c r="J6" s="46"/>
      <c r="K6" s="52"/>
      <c r="L6" s="53"/>
      <c r="M6" s="49"/>
      <c r="N6" s="50"/>
      <c r="O6" s="51"/>
      <c r="P6" s="51"/>
      <c r="Q6" s="54"/>
      <c r="R6" s="51"/>
    </row>
    <row r="7" spans="1:9" ht="15.75" customHeight="1">
      <c r="A7" s="88" t="s">
        <v>12</v>
      </c>
      <c r="B7" s="156" t="s">
        <v>35</v>
      </c>
      <c r="C7" s="157"/>
      <c r="D7" s="91">
        <v>202</v>
      </c>
      <c r="E7" s="91"/>
      <c r="F7" s="92">
        <f aca="true" t="shared" si="0" ref="F7:F12">AVERAGE(D7:D7)</f>
        <v>202</v>
      </c>
      <c r="G7" s="91">
        <v>608</v>
      </c>
      <c r="H7" s="93"/>
      <c r="I7" s="94">
        <f aca="true" t="shared" si="1" ref="I7:I12">SUM(D7:E7)</f>
        <v>202</v>
      </c>
    </row>
    <row r="8" spans="1:9" ht="15.75" customHeight="1">
      <c r="A8" s="120"/>
      <c r="B8" s="158" t="s">
        <v>17</v>
      </c>
      <c r="C8" s="159"/>
      <c r="D8" s="16">
        <v>236</v>
      </c>
      <c r="E8" s="16"/>
      <c r="F8" s="17">
        <f t="shared" si="0"/>
        <v>236</v>
      </c>
      <c r="G8" s="16">
        <v>608</v>
      </c>
      <c r="H8" s="146"/>
      <c r="I8" s="18">
        <f t="shared" si="1"/>
        <v>236</v>
      </c>
    </row>
    <row r="9" spans="1:9" ht="15.75" customHeight="1" thickBot="1">
      <c r="A9" s="95"/>
      <c r="B9" s="131" t="s">
        <v>15</v>
      </c>
      <c r="C9" s="132"/>
      <c r="D9" s="98">
        <v>170</v>
      </c>
      <c r="E9" s="98"/>
      <c r="F9" s="66">
        <f t="shared" si="0"/>
        <v>170</v>
      </c>
      <c r="G9" s="100">
        <f>SUM(D7:E9)</f>
        <v>608</v>
      </c>
      <c r="H9" s="66">
        <f>AVERAGE(D7:D9)</f>
        <v>202.66666666666666</v>
      </c>
      <c r="I9" s="119">
        <f t="shared" si="1"/>
        <v>170</v>
      </c>
    </row>
    <row r="10" spans="1:9" ht="15.75" customHeight="1" thickTop="1">
      <c r="A10" s="88" t="s">
        <v>18</v>
      </c>
      <c r="B10" s="117" t="s">
        <v>43</v>
      </c>
      <c r="C10" s="117"/>
      <c r="D10" s="91">
        <v>169</v>
      </c>
      <c r="E10" s="91"/>
      <c r="F10" s="92">
        <f t="shared" si="0"/>
        <v>169</v>
      </c>
      <c r="G10" s="91">
        <v>552</v>
      </c>
      <c r="H10" s="93"/>
      <c r="I10" s="94">
        <f t="shared" si="1"/>
        <v>169</v>
      </c>
    </row>
    <row r="11" spans="1:9" ht="15.75" customHeight="1">
      <c r="A11" s="120"/>
      <c r="B11" s="160" t="s">
        <v>39</v>
      </c>
      <c r="C11" s="160"/>
      <c r="D11" s="16">
        <v>190</v>
      </c>
      <c r="E11" s="16"/>
      <c r="F11" s="17">
        <f t="shared" si="0"/>
        <v>190</v>
      </c>
      <c r="G11" s="16">
        <v>552</v>
      </c>
      <c r="H11" s="146"/>
      <c r="I11" s="18">
        <f t="shared" si="1"/>
        <v>190</v>
      </c>
    </row>
    <row r="12" spans="1:9" ht="15.75" customHeight="1" thickBot="1">
      <c r="A12" s="109"/>
      <c r="B12" s="61" t="s">
        <v>89</v>
      </c>
      <c r="C12" s="61"/>
      <c r="D12" s="24">
        <v>193</v>
      </c>
      <c r="E12" s="24"/>
      <c r="F12" s="25">
        <f t="shared" si="0"/>
        <v>193</v>
      </c>
      <c r="G12" s="111">
        <f>SUM(D10:E12)</f>
        <v>552</v>
      </c>
      <c r="H12" s="25">
        <f>AVERAGE(D10:D12)</f>
        <v>184</v>
      </c>
      <c r="I12" s="26">
        <f t="shared" si="1"/>
        <v>193</v>
      </c>
    </row>
    <row r="13" spans="10:18" ht="15.75" customHeight="1">
      <c r="J13" s="88" t="s">
        <v>12</v>
      </c>
      <c r="K13" s="117" t="s">
        <v>21</v>
      </c>
      <c r="L13" s="117"/>
      <c r="M13" s="91">
        <v>276</v>
      </c>
      <c r="N13" s="91"/>
      <c r="O13" s="92">
        <f aca="true" t="shared" si="2" ref="O13:O24">AVERAGE(M13:M13)</f>
        <v>276</v>
      </c>
      <c r="P13" s="91">
        <v>634</v>
      </c>
      <c r="Q13" s="93"/>
      <c r="R13" s="94">
        <f aca="true" t="shared" si="3" ref="R13:R24">SUM(M13:N13)</f>
        <v>276</v>
      </c>
    </row>
    <row r="14" spans="10:18" ht="15.75" customHeight="1">
      <c r="J14" s="120"/>
      <c r="K14" s="160" t="s">
        <v>67</v>
      </c>
      <c r="L14" s="160"/>
      <c r="M14" s="16">
        <v>201</v>
      </c>
      <c r="N14" s="16"/>
      <c r="O14" s="17">
        <f t="shared" si="2"/>
        <v>201</v>
      </c>
      <c r="P14" s="16">
        <v>634</v>
      </c>
      <c r="Q14" s="146"/>
      <c r="R14" s="18">
        <f t="shared" si="3"/>
        <v>201</v>
      </c>
    </row>
    <row r="15" spans="10:18" ht="15.75" customHeight="1" thickBot="1">
      <c r="J15" s="95"/>
      <c r="K15" s="118" t="s">
        <v>29</v>
      </c>
      <c r="L15" s="118"/>
      <c r="M15" s="98">
        <v>157</v>
      </c>
      <c r="N15" s="98"/>
      <c r="O15" s="66">
        <f t="shared" si="2"/>
        <v>157</v>
      </c>
      <c r="P15" s="100">
        <f>SUM(M13:N15)</f>
        <v>634</v>
      </c>
      <c r="Q15" s="66">
        <f>AVERAGE(M13:M15)</f>
        <v>211.33333333333334</v>
      </c>
      <c r="R15" s="119">
        <f t="shared" si="3"/>
        <v>157</v>
      </c>
    </row>
    <row r="16" spans="10:18" ht="15.75" customHeight="1" thickTop="1">
      <c r="J16" s="88" t="s">
        <v>14</v>
      </c>
      <c r="K16" s="156" t="s">
        <v>35</v>
      </c>
      <c r="L16" s="157"/>
      <c r="M16" s="91">
        <v>190</v>
      </c>
      <c r="N16" s="91"/>
      <c r="O16" s="92">
        <f t="shared" si="2"/>
        <v>190</v>
      </c>
      <c r="P16" s="91">
        <v>518</v>
      </c>
      <c r="Q16" s="93"/>
      <c r="R16" s="94">
        <f t="shared" si="3"/>
        <v>190</v>
      </c>
    </row>
    <row r="17" spans="10:18" ht="15.75" customHeight="1">
      <c r="J17" s="120"/>
      <c r="K17" s="158" t="s">
        <v>17</v>
      </c>
      <c r="L17" s="159"/>
      <c r="M17" s="16">
        <v>163</v>
      </c>
      <c r="N17" s="16"/>
      <c r="O17" s="17">
        <f t="shared" si="2"/>
        <v>163</v>
      </c>
      <c r="P17" s="16">
        <v>518</v>
      </c>
      <c r="Q17" s="146"/>
      <c r="R17" s="18">
        <f t="shared" si="3"/>
        <v>163</v>
      </c>
    </row>
    <row r="18" spans="10:18" ht="15.75" customHeight="1" thickBot="1">
      <c r="J18" s="95"/>
      <c r="K18" s="131" t="s">
        <v>15</v>
      </c>
      <c r="L18" s="132"/>
      <c r="M18" s="98">
        <v>165</v>
      </c>
      <c r="N18" s="98"/>
      <c r="O18" s="66">
        <f t="shared" si="2"/>
        <v>165</v>
      </c>
      <c r="P18" s="100">
        <f>SUM(M16:N18)</f>
        <v>518</v>
      </c>
      <c r="Q18" s="66">
        <f>AVERAGE(M16:M18)</f>
        <v>172.66666666666666</v>
      </c>
      <c r="R18" s="119">
        <f t="shared" si="3"/>
        <v>165</v>
      </c>
    </row>
    <row r="19" spans="10:18" ht="16.5" thickTop="1">
      <c r="J19" s="88" t="s">
        <v>16</v>
      </c>
      <c r="K19" s="117" t="s">
        <v>41</v>
      </c>
      <c r="L19" s="117"/>
      <c r="M19" s="91">
        <v>201</v>
      </c>
      <c r="N19" s="91"/>
      <c r="O19" s="92">
        <f t="shared" si="2"/>
        <v>201</v>
      </c>
      <c r="P19" s="91">
        <v>612</v>
      </c>
      <c r="Q19" s="93"/>
      <c r="R19" s="94">
        <f t="shared" si="3"/>
        <v>201</v>
      </c>
    </row>
    <row r="20" spans="10:18" ht="15.75">
      <c r="J20" s="120"/>
      <c r="K20" s="160" t="s">
        <v>33</v>
      </c>
      <c r="L20" s="160"/>
      <c r="M20" s="16">
        <v>205</v>
      </c>
      <c r="N20" s="16"/>
      <c r="O20" s="17">
        <f t="shared" si="2"/>
        <v>205</v>
      </c>
      <c r="P20" s="16">
        <v>612</v>
      </c>
      <c r="Q20" s="146"/>
      <c r="R20" s="18">
        <f t="shared" si="3"/>
        <v>205</v>
      </c>
    </row>
    <row r="21" spans="10:18" ht="16.5" thickBot="1">
      <c r="J21" s="95"/>
      <c r="K21" s="118" t="s">
        <v>45</v>
      </c>
      <c r="L21" s="118"/>
      <c r="M21" s="98">
        <v>206</v>
      </c>
      <c r="N21" s="98"/>
      <c r="O21" s="66">
        <f t="shared" si="2"/>
        <v>206</v>
      </c>
      <c r="P21" s="100">
        <f>SUM(M19:N21)</f>
        <v>612</v>
      </c>
      <c r="Q21" s="66">
        <f>AVERAGE(M19:M21)</f>
        <v>204</v>
      </c>
      <c r="R21" s="119">
        <f t="shared" si="3"/>
        <v>206</v>
      </c>
    </row>
    <row r="22" spans="10:18" ht="16.5" thickTop="1">
      <c r="J22" s="88" t="s">
        <v>18</v>
      </c>
      <c r="K22" s="134" t="s">
        <v>43</v>
      </c>
      <c r="L22" s="134"/>
      <c r="M22" s="91">
        <v>202</v>
      </c>
      <c r="N22" s="91"/>
      <c r="O22" s="92">
        <f t="shared" si="2"/>
        <v>202</v>
      </c>
      <c r="P22" s="91">
        <v>546</v>
      </c>
      <c r="Q22" s="93"/>
      <c r="R22" s="94">
        <f t="shared" si="3"/>
        <v>202</v>
      </c>
    </row>
    <row r="23" spans="10:18" ht="15.75">
      <c r="J23" s="120"/>
      <c r="K23" s="160" t="s">
        <v>39</v>
      </c>
      <c r="L23" s="160"/>
      <c r="M23" s="16">
        <v>185</v>
      </c>
      <c r="N23" s="16"/>
      <c r="O23" s="17">
        <f t="shared" si="2"/>
        <v>185</v>
      </c>
      <c r="P23" s="16">
        <v>546</v>
      </c>
      <c r="Q23" s="146"/>
      <c r="R23" s="18">
        <f t="shared" si="3"/>
        <v>185</v>
      </c>
    </row>
    <row r="24" spans="10:18" ht="16.5" thickBot="1">
      <c r="J24" s="109"/>
      <c r="K24" s="61" t="s">
        <v>89</v>
      </c>
      <c r="L24" s="61"/>
      <c r="M24" s="24">
        <v>159</v>
      </c>
      <c r="N24" s="24"/>
      <c r="O24" s="25">
        <f t="shared" si="2"/>
        <v>159</v>
      </c>
      <c r="P24" s="111">
        <f>SUM(M22:N24)</f>
        <v>546</v>
      </c>
      <c r="Q24" s="25">
        <f>AVERAGE(M22:M24)</f>
        <v>182</v>
      </c>
      <c r="R24" s="26">
        <f t="shared" si="3"/>
        <v>159</v>
      </c>
    </row>
    <row r="25" spans="1:9" ht="15.75">
      <c r="A25" s="88" t="s">
        <v>14</v>
      </c>
      <c r="B25" s="117" t="s">
        <v>21</v>
      </c>
      <c r="C25" s="117"/>
      <c r="D25" s="91">
        <v>211</v>
      </c>
      <c r="E25" s="91"/>
      <c r="F25" s="92">
        <f aca="true" t="shared" si="4" ref="F25:F30">AVERAGE(D25:D25)</f>
        <v>211</v>
      </c>
      <c r="G25" s="91">
        <v>593</v>
      </c>
      <c r="H25" s="93"/>
      <c r="I25" s="94">
        <f aca="true" t="shared" si="5" ref="I25:I30">SUM(D25:E25)</f>
        <v>211</v>
      </c>
    </row>
    <row r="26" spans="1:9" ht="15.75">
      <c r="A26" s="120"/>
      <c r="B26" s="160" t="s">
        <v>67</v>
      </c>
      <c r="C26" s="160"/>
      <c r="D26" s="16">
        <v>226</v>
      </c>
      <c r="E26" s="16"/>
      <c r="F26" s="17">
        <f t="shared" si="4"/>
        <v>226</v>
      </c>
      <c r="G26" s="16">
        <v>593</v>
      </c>
      <c r="H26" s="146"/>
      <c r="I26" s="18">
        <f t="shared" si="5"/>
        <v>226</v>
      </c>
    </row>
    <row r="27" spans="1:9" ht="16.5" thickBot="1">
      <c r="A27" s="95"/>
      <c r="B27" s="118" t="s">
        <v>29</v>
      </c>
      <c r="C27" s="118"/>
      <c r="D27" s="98">
        <v>156</v>
      </c>
      <c r="E27" s="98"/>
      <c r="F27" s="66">
        <f t="shared" si="4"/>
        <v>156</v>
      </c>
      <c r="G27" s="100">
        <f>SUM(D25:E27)</f>
        <v>593</v>
      </c>
      <c r="H27" s="66">
        <f>AVERAGE(D25:D27)</f>
        <v>197.66666666666666</v>
      </c>
      <c r="I27" s="119">
        <f t="shared" si="5"/>
        <v>156</v>
      </c>
    </row>
    <row r="28" spans="1:9" ht="16.5" thickTop="1">
      <c r="A28" s="88" t="s">
        <v>16</v>
      </c>
      <c r="B28" s="117" t="s">
        <v>41</v>
      </c>
      <c r="C28" s="117"/>
      <c r="D28" s="91">
        <v>202</v>
      </c>
      <c r="E28" s="91"/>
      <c r="F28" s="92">
        <f t="shared" si="4"/>
        <v>202</v>
      </c>
      <c r="G28" s="91">
        <v>523</v>
      </c>
      <c r="H28" s="93"/>
      <c r="I28" s="94">
        <f t="shared" si="5"/>
        <v>202</v>
      </c>
    </row>
    <row r="29" spans="1:9" ht="15.75">
      <c r="A29" s="120"/>
      <c r="B29" s="160" t="s">
        <v>33</v>
      </c>
      <c r="C29" s="160"/>
      <c r="D29" s="16">
        <v>165</v>
      </c>
      <c r="E29" s="16"/>
      <c r="F29" s="17">
        <f t="shared" si="4"/>
        <v>165</v>
      </c>
      <c r="G29" s="16">
        <v>523</v>
      </c>
      <c r="H29" s="146"/>
      <c r="I29" s="18">
        <f t="shared" si="5"/>
        <v>165</v>
      </c>
    </row>
    <row r="30" spans="1:9" ht="16.5" thickBot="1">
      <c r="A30" s="109"/>
      <c r="B30" s="61" t="s">
        <v>45</v>
      </c>
      <c r="C30" s="61"/>
      <c r="D30" s="24">
        <v>156</v>
      </c>
      <c r="E30" s="24"/>
      <c r="F30" s="25">
        <f t="shared" si="4"/>
        <v>156</v>
      </c>
      <c r="G30" s="111">
        <f>SUM(D28:E30)</f>
        <v>523</v>
      </c>
      <c r="H30" s="25">
        <f>AVERAGE(D28:D30)</f>
        <v>174.33333333333334</v>
      </c>
      <c r="I30" s="26">
        <f t="shared" si="5"/>
        <v>156</v>
      </c>
    </row>
  </sheetData>
  <mergeCells count="52">
    <mergeCell ref="A28:A30"/>
    <mergeCell ref="B28:C28"/>
    <mergeCell ref="B29:C29"/>
    <mergeCell ref="B30:C30"/>
    <mergeCell ref="A25:A27"/>
    <mergeCell ref="B25:C25"/>
    <mergeCell ref="B26:C26"/>
    <mergeCell ref="B27:C27"/>
    <mergeCell ref="J22:J24"/>
    <mergeCell ref="K22:L22"/>
    <mergeCell ref="K23:L23"/>
    <mergeCell ref="K24:L24"/>
    <mergeCell ref="J19:J21"/>
    <mergeCell ref="K19:L19"/>
    <mergeCell ref="K20:L20"/>
    <mergeCell ref="K21:L21"/>
    <mergeCell ref="J16:J18"/>
    <mergeCell ref="K16:L16"/>
    <mergeCell ref="K17:L17"/>
    <mergeCell ref="K18:L18"/>
    <mergeCell ref="J13:J15"/>
    <mergeCell ref="K13:L13"/>
    <mergeCell ref="K14:L14"/>
    <mergeCell ref="K15:L15"/>
    <mergeCell ref="A10:A12"/>
    <mergeCell ref="B10:C10"/>
    <mergeCell ref="B11:C11"/>
    <mergeCell ref="B12:C12"/>
    <mergeCell ref="A7:A9"/>
    <mergeCell ref="B7:C7"/>
    <mergeCell ref="B8:C8"/>
    <mergeCell ref="B9:C9"/>
    <mergeCell ref="P3:P6"/>
    <mergeCell ref="Q3:Q6"/>
    <mergeCell ref="R3:R6"/>
    <mergeCell ref="B4:C4"/>
    <mergeCell ref="B5:C5"/>
    <mergeCell ref="B6:C6"/>
    <mergeCell ref="K3:L6"/>
    <mergeCell ref="M3:M6"/>
    <mergeCell ref="N3:N6"/>
    <mergeCell ref="O3:O6"/>
    <mergeCell ref="A2:R2"/>
    <mergeCell ref="A3:A6"/>
    <mergeCell ref="B3:C3"/>
    <mergeCell ref="D3:D6"/>
    <mergeCell ref="E3:E6"/>
    <mergeCell ref="F3:F6"/>
    <mergeCell ref="G3:G6"/>
    <mergeCell ref="H3:H6"/>
    <mergeCell ref="I3:I6"/>
    <mergeCell ref="J3:J6"/>
  </mergeCells>
  <conditionalFormatting sqref="A7 A10 J13 J16 J19 J22 A25 A28">
    <cfRule type="cellIs" priority="1" dxfId="0" operator="between" stopIfTrue="1">
      <formula>200</formula>
      <formula>219</formula>
    </cfRule>
    <cfRule type="cellIs" priority="2" dxfId="1" operator="between" stopIfTrue="1">
      <formula>220</formula>
      <formula>249</formula>
    </cfRule>
    <cfRule type="cellIs" priority="3" dxfId="2" operator="between" stopIfTrue="1">
      <formula>250</formula>
      <formula>300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38"/>
  <sheetViews>
    <sheetView workbookViewId="0" topLeftCell="A7">
      <selection activeCell="B7" sqref="B7:F38"/>
    </sheetView>
  </sheetViews>
  <sheetFormatPr defaultColWidth="9.140625" defaultRowHeight="12.75"/>
  <cols>
    <col min="1" max="1" width="5.7109375" style="0" customWidth="1"/>
    <col min="2" max="2" width="31.28125" style="0" customWidth="1"/>
    <col min="3" max="7" width="5.7109375" style="0" customWidth="1"/>
    <col min="8" max="8" width="7.140625" style="0" customWidth="1"/>
    <col min="9" max="9" width="9.57421875" style="0" customWidth="1"/>
    <col min="10" max="10" width="2.8515625" style="0" customWidth="1"/>
  </cols>
  <sheetData>
    <row r="1" ht="1.5" customHeight="1" thickBot="1"/>
    <row r="2" spans="1:9" ht="22.5" customHeight="1">
      <c r="A2" s="1" t="s">
        <v>141</v>
      </c>
      <c r="B2" s="2"/>
      <c r="C2" s="2"/>
      <c r="D2" s="2"/>
      <c r="E2" s="2"/>
      <c r="F2" s="2"/>
      <c r="G2" s="2"/>
      <c r="H2" s="2"/>
      <c r="I2" s="3"/>
    </row>
    <row r="3" spans="1:9" ht="18.75" customHeight="1">
      <c r="A3" s="4"/>
      <c r="B3" s="137"/>
      <c r="C3" s="6" t="s">
        <v>1</v>
      </c>
      <c r="D3" s="6" t="s">
        <v>2</v>
      </c>
      <c r="E3" s="6" t="s">
        <v>3</v>
      </c>
      <c r="F3" s="6" t="s">
        <v>122</v>
      </c>
      <c r="G3" s="7" t="s">
        <v>6</v>
      </c>
      <c r="H3" s="8" t="s">
        <v>7</v>
      </c>
      <c r="I3" s="161" t="s">
        <v>8</v>
      </c>
    </row>
    <row r="4" spans="1:9" ht="20.25" customHeight="1">
      <c r="A4" s="4"/>
      <c r="B4" s="162"/>
      <c r="C4" s="6"/>
      <c r="D4" s="6"/>
      <c r="E4" s="6"/>
      <c r="F4" s="6"/>
      <c r="G4" s="7"/>
      <c r="H4" s="8"/>
      <c r="I4" s="161"/>
    </row>
    <row r="5" spans="1:9" ht="14.25" customHeight="1">
      <c r="A5" s="4"/>
      <c r="B5" s="163"/>
      <c r="C5" s="6"/>
      <c r="D5" s="6"/>
      <c r="E5" s="6"/>
      <c r="F5" s="6"/>
      <c r="G5" s="7"/>
      <c r="H5" s="8"/>
      <c r="I5" s="161"/>
    </row>
    <row r="6" spans="1:9" ht="20.25" customHeight="1">
      <c r="A6" s="4"/>
      <c r="B6" s="12" t="s">
        <v>142</v>
      </c>
      <c r="C6" s="6"/>
      <c r="D6" s="6"/>
      <c r="E6" s="6"/>
      <c r="F6" s="6"/>
      <c r="G6" s="7"/>
      <c r="H6" s="8"/>
      <c r="I6" s="161"/>
    </row>
    <row r="7" spans="1:9" ht="18.75" customHeight="1">
      <c r="A7" s="13" t="s">
        <v>12</v>
      </c>
      <c r="B7" s="15" t="s">
        <v>33</v>
      </c>
      <c r="C7" s="19">
        <v>224</v>
      </c>
      <c r="D7" s="19">
        <v>196</v>
      </c>
      <c r="E7" s="19">
        <v>270</v>
      </c>
      <c r="F7" s="19">
        <v>204</v>
      </c>
      <c r="G7" s="16"/>
      <c r="H7" s="16">
        <f aca="true" t="shared" si="0" ref="H7:H38">SUM(C7:G7)</f>
        <v>894</v>
      </c>
      <c r="I7" s="164">
        <f aca="true" t="shared" si="1" ref="I7:I38">AVERAGE(C7:F7)</f>
        <v>223.5</v>
      </c>
    </row>
    <row r="8" spans="1:9" ht="18.75" customHeight="1">
      <c r="A8" s="13" t="s">
        <v>14</v>
      </c>
      <c r="B8" s="15" t="s">
        <v>67</v>
      </c>
      <c r="C8" s="16">
        <v>235</v>
      </c>
      <c r="D8" s="16">
        <v>246</v>
      </c>
      <c r="E8" s="16">
        <v>183</v>
      </c>
      <c r="F8" s="16">
        <v>214</v>
      </c>
      <c r="G8" s="16"/>
      <c r="H8" s="16">
        <f t="shared" si="0"/>
        <v>878</v>
      </c>
      <c r="I8" s="164">
        <f t="shared" si="1"/>
        <v>219.5</v>
      </c>
    </row>
    <row r="9" spans="1:9" ht="18.75" customHeight="1">
      <c r="A9" s="13" t="s">
        <v>16</v>
      </c>
      <c r="B9" s="15" t="s">
        <v>21</v>
      </c>
      <c r="C9" s="16">
        <v>175</v>
      </c>
      <c r="D9" s="16">
        <v>244</v>
      </c>
      <c r="E9" s="16">
        <v>212</v>
      </c>
      <c r="F9" s="16">
        <v>215</v>
      </c>
      <c r="G9" s="16"/>
      <c r="H9" s="16">
        <f t="shared" si="0"/>
        <v>846</v>
      </c>
      <c r="I9" s="164">
        <f t="shared" si="1"/>
        <v>211.5</v>
      </c>
    </row>
    <row r="10" spans="1:9" ht="18.75" customHeight="1">
      <c r="A10" s="13" t="s">
        <v>18</v>
      </c>
      <c r="B10" s="15" t="s">
        <v>53</v>
      </c>
      <c r="C10" s="16">
        <v>211</v>
      </c>
      <c r="D10" s="16">
        <v>206</v>
      </c>
      <c r="E10" s="16">
        <v>208</v>
      </c>
      <c r="F10" s="16">
        <v>214</v>
      </c>
      <c r="G10" s="16"/>
      <c r="H10" s="16">
        <f t="shared" si="0"/>
        <v>839</v>
      </c>
      <c r="I10" s="164">
        <f t="shared" si="1"/>
        <v>209.75</v>
      </c>
    </row>
    <row r="11" spans="1:9" ht="18.75" customHeight="1">
      <c r="A11" s="13" t="s">
        <v>20</v>
      </c>
      <c r="B11" s="15" t="s">
        <v>91</v>
      </c>
      <c r="C11" s="19">
        <v>200</v>
      </c>
      <c r="D11" s="19">
        <v>203</v>
      </c>
      <c r="E11" s="19">
        <v>193</v>
      </c>
      <c r="F11" s="19">
        <v>236</v>
      </c>
      <c r="G11" s="16"/>
      <c r="H11" s="16">
        <f t="shared" si="0"/>
        <v>832</v>
      </c>
      <c r="I11" s="164">
        <f t="shared" si="1"/>
        <v>208</v>
      </c>
    </row>
    <row r="12" spans="1:9" ht="18.75" customHeight="1">
      <c r="A12" s="13" t="s">
        <v>22</v>
      </c>
      <c r="B12" s="15" t="s">
        <v>17</v>
      </c>
      <c r="C12" s="16">
        <v>189</v>
      </c>
      <c r="D12" s="16">
        <v>237</v>
      </c>
      <c r="E12" s="16">
        <v>195</v>
      </c>
      <c r="F12" s="16">
        <v>191</v>
      </c>
      <c r="G12" s="16"/>
      <c r="H12" s="16">
        <f t="shared" si="0"/>
        <v>812</v>
      </c>
      <c r="I12" s="164">
        <f t="shared" si="1"/>
        <v>203</v>
      </c>
    </row>
    <row r="13" spans="1:9" ht="18.75" customHeight="1">
      <c r="A13" s="13" t="s">
        <v>24</v>
      </c>
      <c r="B13" s="15" t="s">
        <v>39</v>
      </c>
      <c r="C13" s="16">
        <v>235</v>
      </c>
      <c r="D13" s="16">
        <v>216</v>
      </c>
      <c r="E13" s="16">
        <v>179</v>
      </c>
      <c r="F13" s="16">
        <v>182</v>
      </c>
      <c r="G13" s="16"/>
      <c r="H13" s="16">
        <f t="shared" si="0"/>
        <v>812</v>
      </c>
      <c r="I13" s="164">
        <f t="shared" si="1"/>
        <v>203</v>
      </c>
    </row>
    <row r="14" spans="1:9" ht="18.75" customHeight="1">
      <c r="A14" s="13" t="s">
        <v>26</v>
      </c>
      <c r="B14" s="15" t="s">
        <v>25</v>
      </c>
      <c r="C14" s="16">
        <v>163</v>
      </c>
      <c r="D14" s="16">
        <v>206</v>
      </c>
      <c r="E14" s="16">
        <v>234</v>
      </c>
      <c r="F14" s="16">
        <v>195</v>
      </c>
      <c r="G14" s="16"/>
      <c r="H14" s="16">
        <f t="shared" si="0"/>
        <v>798</v>
      </c>
      <c r="I14" s="164">
        <f t="shared" si="1"/>
        <v>199.5</v>
      </c>
    </row>
    <row r="15" spans="1:9" ht="18.75" customHeight="1">
      <c r="A15" s="13" t="s">
        <v>28</v>
      </c>
      <c r="B15" s="15" t="s">
        <v>51</v>
      </c>
      <c r="C15" s="16">
        <v>186</v>
      </c>
      <c r="D15" s="16">
        <v>194</v>
      </c>
      <c r="E15" s="16">
        <v>217</v>
      </c>
      <c r="F15" s="16">
        <v>191</v>
      </c>
      <c r="G15" s="16"/>
      <c r="H15" s="16">
        <f t="shared" si="0"/>
        <v>788</v>
      </c>
      <c r="I15" s="164">
        <f t="shared" si="1"/>
        <v>197</v>
      </c>
    </row>
    <row r="16" spans="1:9" ht="18.75" customHeight="1">
      <c r="A16" s="13" t="s">
        <v>30</v>
      </c>
      <c r="B16" s="15" t="s">
        <v>49</v>
      </c>
      <c r="C16" s="16">
        <v>147</v>
      </c>
      <c r="D16" s="16">
        <v>193</v>
      </c>
      <c r="E16" s="16">
        <v>190</v>
      </c>
      <c r="F16" s="16">
        <v>224</v>
      </c>
      <c r="G16" s="16">
        <v>32</v>
      </c>
      <c r="H16" s="16">
        <f t="shared" si="0"/>
        <v>786</v>
      </c>
      <c r="I16" s="164">
        <f t="shared" si="1"/>
        <v>188.5</v>
      </c>
    </row>
    <row r="17" spans="1:9" ht="18.75" customHeight="1">
      <c r="A17" s="13" t="s">
        <v>32</v>
      </c>
      <c r="B17" s="15" t="s">
        <v>35</v>
      </c>
      <c r="C17" s="16">
        <v>218</v>
      </c>
      <c r="D17" s="16">
        <v>172</v>
      </c>
      <c r="E17" s="16">
        <v>185</v>
      </c>
      <c r="F17" s="16">
        <v>202</v>
      </c>
      <c r="G17" s="16"/>
      <c r="H17" s="16">
        <f t="shared" si="0"/>
        <v>777</v>
      </c>
      <c r="I17" s="164">
        <f t="shared" si="1"/>
        <v>194.25</v>
      </c>
    </row>
    <row r="18" spans="1:9" ht="18.75" customHeight="1">
      <c r="A18" s="13" t="s">
        <v>34</v>
      </c>
      <c r="B18" s="15" t="s">
        <v>43</v>
      </c>
      <c r="C18" s="19">
        <v>198</v>
      </c>
      <c r="D18" s="19">
        <v>202</v>
      </c>
      <c r="E18" s="19">
        <v>200</v>
      </c>
      <c r="F18" s="19">
        <v>160</v>
      </c>
      <c r="G18" s="16"/>
      <c r="H18" s="16">
        <f t="shared" si="0"/>
        <v>760</v>
      </c>
      <c r="I18" s="164">
        <f t="shared" si="1"/>
        <v>190</v>
      </c>
    </row>
    <row r="19" spans="1:9" ht="18.75" customHeight="1">
      <c r="A19" s="13" t="s">
        <v>36</v>
      </c>
      <c r="B19" s="15" t="s">
        <v>45</v>
      </c>
      <c r="C19" s="16">
        <v>220</v>
      </c>
      <c r="D19" s="16">
        <v>198</v>
      </c>
      <c r="E19" s="16">
        <v>176</v>
      </c>
      <c r="F19" s="16">
        <v>155</v>
      </c>
      <c r="G19" s="16"/>
      <c r="H19" s="16">
        <f t="shared" si="0"/>
        <v>749</v>
      </c>
      <c r="I19" s="164">
        <f t="shared" si="1"/>
        <v>187.25</v>
      </c>
    </row>
    <row r="20" spans="1:9" ht="18.75" customHeight="1">
      <c r="A20" s="13" t="s">
        <v>38</v>
      </c>
      <c r="B20" s="15" t="s">
        <v>41</v>
      </c>
      <c r="C20" s="19">
        <v>154</v>
      </c>
      <c r="D20" s="19">
        <v>174</v>
      </c>
      <c r="E20" s="19">
        <v>192</v>
      </c>
      <c r="F20" s="19">
        <v>227</v>
      </c>
      <c r="G20" s="16"/>
      <c r="H20" s="16">
        <f t="shared" si="0"/>
        <v>747</v>
      </c>
      <c r="I20" s="164">
        <f t="shared" si="1"/>
        <v>186.75</v>
      </c>
    </row>
    <row r="21" spans="1:9" ht="18.75" customHeight="1">
      <c r="A21" s="13" t="s">
        <v>40</v>
      </c>
      <c r="B21" s="15" t="s">
        <v>61</v>
      </c>
      <c r="C21" s="16">
        <v>174</v>
      </c>
      <c r="D21" s="16">
        <v>181</v>
      </c>
      <c r="E21" s="16">
        <v>201</v>
      </c>
      <c r="F21" s="16">
        <v>190</v>
      </c>
      <c r="G21" s="16"/>
      <c r="H21" s="16">
        <f t="shared" si="0"/>
        <v>746</v>
      </c>
      <c r="I21" s="164">
        <f t="shared" si="1"/>
        <v>186.5</v>
      </c>
    </row>
    <row r="22" spans="1:9" ht="18.75" customHeight="1">
      <c r="A22" s="13" t="s">
        <v>42</v>
      </c>
      <c r="B22" s="15" t="s">
        <v>69</v>
      </c>
      <c r="C22" s="19">
        <v>213</v>
      </c>
      <c r="D22" s="19">
        <v>172</v>
      </c>
      <c r="E22" s="19">
        <v>188</v>
      </c>
      <c r="F22" s="19">
        <v>166</v>
      </c>
      <c r="G22" s="16"/>
      <c r="H22" s="16">
        <f t="shared" si="0"/>
        <v>739</v>
      </c>
      <c r="I22" s="164">
        <f t="shared" si="1"/>
        <v>184.75</v>
      </c>
    </row>
    <row r="23" spans="1:9" ht="18.75" customHeight="1">
      <c r="A23" s="13" t="s">
        <v>44</v>
      </c>
      <c r="B23" s="15" t="s">
        <v>15</v>
      </c>
      <c r="C23" s="19">
        <v>171</v>
      </c>
      <c r="D23" s="19">
        <v>198</v>
      </c>
      <c r="E23" s="19">
        <v>187</v>
      </c>
      <c r="F23" s="19">
        <v>172</v>
      </c>
      <c r="G23" s="16"/>
      <c r="H23" s="16">
        <f t="shared" si="0"/>
        <v>728</v>
      </c>
      <c r="I23" s="164">
        <f t="shared" si="1"/>
        <v>182</v>
      </c>
    </row>
    <row r="24" spans="1:9" ht="18.75" customHeight="1">
      <c r="A24" s="13" t="s">
        <v>46</v>
      </c>
      <c r="B24" s="15" t="s">
        <v>29</v>
      </c>
      <c r="C24" s="16">
        <v>215</v>
      </c>
      <c r="D24" s="16">
        <v>151</v>
      </c>
      <c r="E24" s="16">
        <v>185</v>
      </c>
      <c r="F24" s="16">
        <v>177</v>
      </c>
      <c r="G24" s="16"/>
      <c r="H24" s="16">
        <f t="shared" si="0"/>
        <v>728</v>
      </c>
      <c r="I24" s="164">
        <f t="shared" si="1"/>
        <v>182</v>
      </c>
    </row>
    <row r="25" spans="1:9" ht="18.75" customHeight="1">
      <c r="A25" s="13" t="s">
        <v>48</v>
      </c>
      <c r="B25" s="15" t="s">
        <v>128</v>
      </c>
      <c r="C25" s="165">
        <v>150</v>
      </c>
      <c r="D25" s="16">
        <v>213</v>
      </c>
      <c r="E25" s="16">
        <v>179</v>
      </c>
      <c r="F25" s="16">
        <v>180</v>
      </c>
      <c r="G25" s="16"/>
      <c r="H25" s="16">
        <f t="shared" si="0"/>
        <v>722</v>
      </c>
      <c r="I25" s="164">
        <f t="shared" si="1"/>
        <v>180.5</v>
      </c>
    </row>
    <row r="26" spans="1:9" ht="18.75" customHeight="1">
      <c r="A26" s="13" t="s">
        <v>50</v>
      </c>
      <c r="B26" s="15" t="s">
        <v>85</v>
      </c>
      <c r="C26" s="16">
        <v>181</v>
      </c>
      <c r="D26" s="16">
        <v>211</v>
      </c>
      <c r="E26" s="16">
        <v>169</v>
      </c>
      <c r="F26" s="16">
        <v>157</v>
      </c>
      <c r="G26" s="16"/>
      <c r="H26" s="16">
        <f t="shared" si="0"/>
        <v>718</v>
      </c>
      <c r="I26" s="164">
        <f t="shared" si="1"/>
        <v>179.5</v>
      </c>
    </row>
    <row r="27" spans="1:9" ht="18.75" customHeight="1">
      <c r="A27" s="13" t="s">
        <v>52</v>
      </c>
      <c r="B27" s="15" t="s">
        <v>13</v>
      </c>
      <c r="C27" s="16">
        <v>176</v>
      </c>
      <c r="D27" s="16">
        <v>185</v>
      </c>
      <c r="E27" s="16">
        <v>156</v>
      </c>
      <c r="F27" s="16">
        <v>196</v>
      </c>
      <c r="G27" s="16"/>
      <c r="H27" s="16">
        <f t="shared" si="0"/>
        <v>713</v>
      </c>
      <c r="I27" s="164">
        <f t="shared" si="1"/>
        <v>178.25</v>
      </c>
    </row>
    <row r="28" spans="1:9" ht="18.75" customHeight="1">
      <c r="A28" s="13" t="s">
        <v>54</v>
      </c>
      <c r="B28" s="15" t="s">
        <v>59</v>
      </c>
      <c r="C28" s="19">
        <v>191</v>
      </c>
      <c r="D28" s="19">
        <v>185</v>
      </c>
      <c r="E28" s="19">
        <v>156</v>
      </c>
      <c r="F28" s="19">
        <v>164</v>
      </c>
      <c r="G28" s="16"/>
      <c r="H28" s="16">
        <f t="shared" si="0"/>
        <v>696</v>
      </c>
      <c r="I28" s="164">
        <f t="shared" si="1"/>
        <v>174</v>
      </c>
    </row>
    <row r="29" spans="1:9" ht="18.75" customHeight="1">
      <c r="A29" s="13" t="s">
        <v>56</v>
      </c>
      <c r="B29" s="15" t="s">
        <v>57</v>
      </c>
      <c r="C29" s="16">
        <v>184</v>
      </c>
      <c r="D29" s="16">
        <v>144</v>
      </c>
      <c r="E29" s="16">
        <v>178</v>
      </c>
      <c r="F29" s="16">
        <v>156</v>
      </c>
      <c r="G29" s="16">
        <v>32</v>
      </c>
      <c r="H29" s="16">
        <f t="shared" si="0"/>
        <v>694</v>
      </c>
      <c r="I29" s="164">
        <f t="shared" si="1"/>
        <v>165.5</v>
      </c>
    </row>
    <row r="30" spans="1:9" ht="18.75" customHeight="1">
      <c r="A30" s="13" t="s">
        <v>58</v>
      </c>
      <c r="B30" s="15" t="s">
        <v>55</v>
      </c>
      <c r="C30" s="16">
        <v>169</v>
      </c>
      <c r="D30" s="16">
        <v>175</v>
      </c>
      <c r="E30" s="16">
        <v>168</v>
      </c>
      <c r="F30" s="16">
        <v>176</v>
      </c>
      <c r="G30" s="16"/>
      <c r="H30" s="16">
        <f t="shared" si="0"/>
        <v>688</v>
      </c>
      <c r="I30" s="164">
        <f t="shared" si="1"/>
        <v>172</v>
      </c>
    </row>
    <row r="31" spans="1:9" ht="18.75" customHeight="1">
      <c r="A31" s="13" t="s">
        <v>60</v>
      </c>
      <c r="B31" s="15" t="s">
        <v>47</v>
      </c>
      <c r="C31" s="16">
        <v>238</v>
      </c>
      <c r="D31" s="16">
        <v>165</v>
      </c>
      <c r="E31" s="16">
        <v>140</v>
      </c>
      <c r="F31" s="16">
        <v>144</v>
      </c>
      <c r="G31" s="16"/>
      <c r="H31" s="16">
        <f t="shared" si="0"/>
        <v>687</v>
      </c>
      <c r="I31" s="164">
        <f t="shared" si="1"/>
        <v>171.75</v>
      </c>
    </row>
    <row r="32" spans="1:9" ht="18.75" customHeight="1">
      <c r="A32" s="13" t="s">
        <v>62</v>
      </c>
      <c r="B32" s="15" t="s">
        <v>73</v>
      </c>
      <c r="C32" s="16">
        <v>180</v>
      </c>
      <c r="D32" s="16">
        <v>193</v>
      </c>
      <c r="E32" s="16">
        <v>145</v>
      </c>
      <c r="F32" s="16">
        <v>161</v>
      </c>
      <c r="G32" s="16"/>
      <c r="H32" s="16">
        <f t="shared" si="0"/>
        <v>679</v>
      </c>
      <c r="I32" s="164">
        <f t="shared" si="1"/>
        <v>169.75</v>
      </c>
    </row>
    <row r="33" spans="1:9" ht="18.75" customHeight="1">
      <c r="A33" s="13" t="s">
        <v>64</v>
      </c>
      <c r="B33" s="15" t="s">
        <v>71</v>
      </c>
      <c r="C33" s="16">
        <v>157</v>
      </c>
      <c r="D33" s="16">
        <v>189</v>
      </c>
      <c r="E33" s="16">
        <v>167</v>
      </c>
      <c r="F33" s="16">
        <v>140</v>
      </c>
      <c r="G33" s="16"/>
      <c r="H33" s="16">
        <f t="shared" si="0"/>
        <v>653</v>
      </c>
      <c r="I33" s="164">
        <f t="shared" si="1"/>
        <v>163.25</v>
      </c>
    </row>
    <row r="34" spans="1:9" ht="18.75" customHeight="1">
      <c r="A34" s="13" t="s">
        <v>66</v>
      </c>
      <c r="B34" s="15" t="s">
        <v>23</v>
      </c>
      <c r="C34" s="16">
        <v>159</v>
      </c>
      <c r="D34" s="16">
        <v>171</v>
      </c>
      <c r="E34" s="16">
        <v>149</v>
      </c>
      <c r="F34" s="16">
        <v>170</v>
      </c>
      <c r="G34" s="16"/>
      <c r="H34" s="16">
        <f t="shared" si="0"/>
        <v>649</v>
      </c>
      <c r="I34" s="164">
        <f t="shared" si="1"/>
        <v>162.25</v>
      </c>
    </row>
    <row r="35" spans="1:9" ht="18.75" customHeight="1">
      <c r="A35" s="13" t="s">
        <v>68</v>
      </c>
      <c r="B35" s="15" t="s">
        <v>134</v>
      </c>
      <c r="C35" s="19">
        <v>159</v>
      </c>
      <c r="D35" s="19">
        <v>143</v>
      </c>
      <c r="E35" s="19">
        <v>170</v>
      </c>
      <c r="F35" s="19">
        <v>167</v>
      </c>
      <c r="G35" s="16"/>
      <c r="H35" s="16">
        <f t="shared" si="0"/>
        <v>639</v>
      </c>
      <c r="I35" s="164">
        <f t="shared" si="1"/>
        <v>159.75</v>
      </c>
    </row>
    <row r="36" spans="1:9" ht="18.75" customHeight="1">
      <c r="A36" s="13" t="s">
        <v>70</v>
      </c>
      <c r="B36" s="15" t="s">
        <v>127</v>
      </c>
      <c r="C36" s="19">
        <v>165</v>
      </c>
      <c r="D36" s="19">
        <v>159</v>
      </c>
      <c r="E36" s="19">
        <v>188</v>
      </c>
      <c r="F36" s="19">
        <v>122</v>
      </c>
      <c r="G36" s="16"/>
      <c r="H36" s="16">
        <f t="shared" si="0"/>
        <v>634</v>
      </c>
      <c r="I36" s="164">
        <f t="shared" si="1"/>
        <v>158.5</v>
      </c>
    </row>
    <row r="37" spans="1:9" ht="18.75" customHeight="1">
      <c r="A37" s="13" t="s">
        <v>72</v>
      </c>
      <c r="B37" s="15" t="s">
        <v>37</v>
      </c>
      <c r="C37" s="16">
        <v>121</v>
      </c>
      <c r="D37" s="16">
        <v>155</v>
      </c>
      <c r="E37" s="16">
        <v>148</v>
      </c>
      <c r="F37" s="16">
        <v>169</v>
      </c>
      <c r="G37" s="16"/>
      <c r="H37" s="16">
        <f t="shared" si="0"/>
        <v>593</v>
      </c>
      <c r="I37" s="164">
        <f t="shared" si="1"/>
        <v>148.25</v>
      </c>
    </row>
    <row r="38" spans="1:9" ht="18.75" customHeight="1" thickBot="1">
      <c r="A38" s="20" t="s">
        <v>74</v>
      </c>
      <c r="B38" s="22" t="s">
        <v>83</v>
      </c>
      <c r="C38" s="24">
        <v>127</v>
      </c>
      <c r="D38" s="24">
        <v>112</v>
      </c>
      <c r="E38" s="24">
        <v>136</v>
      </c>
      <c r="F38" s="24">
        <v>123</v>
      </c>
      <c r="G38" s="24"/>
      <c r="H38" s="24">
        <f t="shared" si="0"/>
        <v>498</v>
      </c>
      <c r="I38" s="166">
        <f t="shared" si="1"/>
        <v>124.5</v>
      </c>
    </row>
  </sheetData>
  <mergeCells count="9">
    <mergeCell ref="A2:I2"/>
    <mergeCell ref="A3:A6"/>
    <mergeCell ref="C3:C6"/>
    <mergeCell ref="D3:D6"/>
    <mergeCell ref="E3:E6"/>
    <mergeCell ref="F3:F6"/>
    <mergeCell ref="G3:G6"/>
    <mergeCell ref="H3:H6"/>
    <mergeCell ref="I3:I6"/>
  </mergeCells>
  <conditionalFormatting sqref="C7:F38 A7:A38">
    <cfRule type="cellIs" priority="1" dxfId="0" operator="between" stopIfTrue="1">
      <formula>200</formula>
      <formula>219</formula>
    </cfRule>
    <cfRule type="cellIs" priority="2" dxfId="1" operator="between" stopIfTrue="1">
      <formula>220</formula>
      <formula>249</formula>
    </cfRule>
    <cfRule type="cellIs" priority="3" dxfId="2" operator="between" stopIfTrue="1">
      <formula>250</formula>
      <formula>300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J2" sqref="J2"/>
    </sheetView>
  </sheetViews>
  <sheetFormatPr defaultColWidth="9.140625" defaultRowHeight="12.75"/>
  <cols>
    <col min="1" max="1" width="5.7109375" style="0" customWidth="1"/>
    <col min="2" max="2" width="29.00390625" style="0" customWidth="1"/>
    <col min="3" max="6" width="5.7109375" style="0" customWidth="1"/>
    <col min="7" max="7" width="7.140625" style="0" customWidth="1"/>
    <col min="8" max="8" width="9.57421875" style="0" customWidth="1"/>
    <col min="9" max="9" width="2.8515625" style="0" customWidth="1"/>
  </cols>
  <sheetData>
    <row r="1" ht="1.5" customHeight="1" thickBot="1"/>
    <row r="2" spans="1:8" ht="22.5" customHeight="1">
      <c r="A2" s="1" t="s">
        <v>143</v>
      </c>
      <c r="B2" s="2"/>
      <c r="C2" s="2"/>
      <c r="D2" s="2"/>
      <c r="E2" s="2"/>
      <c r="F2" s="2"/>
      <c r="G2" s="2"/>
      <c r="H2" s="3"/>
    </row>
    <row r="3" spans="1:8" ht="18.75" customHeight="1">
      <c r="A3" s="4"/>
      <c r="B3" s="167"/>
      <c r="C3" s="6" t="s">
        <v>1</v>
      </c>
      <c r="D3" s="6" t="s">
        <v>2</v>
      </c>
      <c r="E3" s="6" t="s">
        <v>3</v>
      </c>
      <c r="F3" s="7" t="s">
        <v>6</v>
      </c>
      <c r="G3" s="8" t="s">
        <v>7</v>
      </c>
      <c r="H3" s="161" t="s">
        <v>8</v>
      </c>
    </row>
    <row r="4" spans="1:8" ht="20.25" customHeight="1">
      <c r="A4" s="4"/>
      <c r="B4" s="168"/>
      <c r="C4" s="6"/>
      <c r="D4" s="6"/>
      <c r="E4" s="6"/>
      <c r="F4" s="7"/>
      <c r="G4" s="8"/>
      <c r="H4" s="161"/>
    </row>
    <row r="5" spans="1:8" ht="14.25" customHeight="1">
      <c r="A5" s="4"/>
      <c r="B5" s="169"/>
      <c r="C5" s="6"/>
      <c r="D5" s="6"/>
      <c r="E5" s="6"/>
      <c r="F5" s="7"/>
      <c r="G5" s="8"/>
      <c r="H5" s="161"/>
    </row>
    <row r="6" spans="1:8" ht="20.25" customHeight="1">
      <c r="A6" s="4"/>
      <c r="B6" s="170"/>
      <c r="C6" s="6"/>
      <c r="D6" s="6"/>
      <c r="E6" s="6"/>
      <c r="F6" s="7"/>
      <c r="G6" s="8"/>
      <c r="H6" s="161"/>
    </row>
    <row r="7" spans="1:8" ht="18.75" customHeight="1">
      <c r="A7" s="13" t="s">
        <v>12</v>
      </c>
      <c r="B7" s="15" t="s">
        <v>21</v>
      </c>
      <c r="C7" s="16"/>
      <c r="D7" s="16">
        <v>205</v>
      </c>
      <c r="E7" s="16">
        <v>233</v>
      </c>
      <c r="F7" s="16"/>
      <c r="G7" s="16">
        <f>SUM(C7:F7)</f>
        <v>438</v>
      </c>
      <c r="H7" s="164">
        <f aca="true" t="shared" si="0" ref="H7:H12">AVERAGE(C7:E7)</f>
        <v>219</v>
      </c>
    </row>
    <row r="8" spans="1:8" ht="18.75" customHeight="1">
      <c r="A8" s="13" t="s">
        <v>14</v>
      </c>
      <c r="B8" s="15" t="s">
        <v>33</v>
      </c>
      <c r="C8" s="16"/>
      <c r="D8" s="16"/>
      <c r="E8" s="16">
        <v>204</v>
      </c>
      <c r="F8" s="16"/>
      <c r="G8" s="16">
        <f>SUM(C8:F8)</f>
        <v>204</v>
      </c>
      <c r="H8" s="164">
        <f t="shared" si="0"/>
        <v>204</v>
      </c>
    </row>
    <row r="9" spans="1:8" ht="18.75" customHeight="1">
      <c r="A9" s="13" t="s">
        <v>16</v>
      </c>
      <c r="B9" s="15" t="s">
        <v>91</v>
      </c>
      <c r="C9" s="16">
        <v>245</v>
      </c>
      <c r="D9" s="16">
        <v>191</v>
      </c>
      <c r="E9" s="16"/>
      <c r="F9" s="16"/>
      <c r="G9" s="16">
        <f>SUM(C9:F9)</f>
        <v>436</v>
      </c>
      <c r="H9" s="164">
        <f t="shared" si="0"/>
        <v>218</v>
      </c>
    </row>
    <row r="10" spans="1:8" ht="18.75" customHeight="1">
      <c r="A10" s="13" t="s">
        <v>18</v>
      </c>
      <c r="B10" s="15" t="s">
        <v>67</v>
      </c>
      <c r="C10" s="19"/>
      <c r="D10" s="19">
        <v>155</v>
      </c>
      <c r="E10" s="19"/>
      <c r="F10" s="16"/>
      <c r="G10" s="16">
        <f>SUM(C10:F10)</f>
        <v>155</v>
      </c>
      <c r="H10" s="164">
        <f t="shared" si="0"/>
        <v>155</v>
      </c>
    </row>
    <row r="11" spans="1:8" ht="18.75" customHeight="1">
      <c r="A11" s="13" t="s">
        <v>20</v>
      </c>
      <c r="B11" s="15" t="s">
        <v>53</v>
      </c>
      <c r="C11" s="16">
        <v>234</v>
      </c>
      <c r="D11" s="16"/>
      <c r="E11" s="16"/>
      <c r="F11" s="16"/>
      <c r="G11" s="16">
        <f>SUM(C11:F11)</f>
        <v>234</v>
      </c>
      <c r="H11" s="164">
        <f t="shared" si="0"/>
        <v>234</v>
      </c>
    </row>
    <row r="12" spans="1:8" ht="18.75" customHeight="1" thickBot="1">
      <c r="A12" s="20" t="s">
        <v>22</v>
      </c>
      <c r="B12" s="22" t="s">
        <v>17</v>
      </c>
      <c r="C12" s="24">
        <v>170</v>
      </c>
      <c r="D12" s="24"/>
      <c r="E12" s="24"/>
      <c r="F12" s="24"/>
      <c r="G12" s="24">
        <f>SUM(C12:F12)</f>
        <v>170</v>
      </c>
      <c r="H12" s="166">
        <f t="shared" si="0"/>
        <v>170</v>
      </c>
    </row>
  </sheetData>
  <mergeCells count="8">
    <mergeCell ref="A2:H2"/>
    <mergeCell ref="A3:A6"/>
    <mergeCell ref="C3:C6"/>
    <mergeCell ref="D3:D6"/>
    <mergeCell ref="E3:E6"/>
    <mergeCell ref="F3:F6"/>
    <mergeCell ref="G3:G6"/>
    <mergeCell ref="H3:H6"/>
  </mergeCells>
  <conditionalFormatting sqref="C7:E12 A7:A12">
    <cfRule type="cellIs" priority="1" dxfId="0" operator="between" stopIfTrue="1">
      <formula>200</formula>
      <formula>219</formula>
    </cfRule>
    <cfRule type="cellIs" priority="2" dxfId="1" operator="between" stopIfTrue="1">
      <formula>220</formula>
      <formula>249</formula>
    </cfRule>
    <cfRule type="cellIs" priority="3" dxfId="2" operator="between" stopIfTrue="1">
      <formula>250</formula>
      <formula>300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19"/>
  <sheetViews>
    <sheetView workbookViewId="0" topLeftCell="A1">
      <selection activeCell="AA3" sqref="AA3"/>
    </sheetView>
  </sheetViews>
  <sheetFormatPr defaultColWidth="9.140625" defaultRowHeight="12.75"/>
  <cols>
    <col min="1" max="1" width="29.00390625" style="0" customWidth="1"/>
    <col min="2" max="28" width="6.57421875" style="171" customWidth="1"/>
    <col min="29" max="29" width="7.28125" style="0" customWidth="1"/>
    <col min="30" max="30" width="7.28125" style="173" customWidth="1"/>
    <col min="31" max="32" width="7.28125" style="171" customWidth="1"/>
    <col min="33" max="34" width="7.28125" style="0" customWidth="1"/>
  </cols>
  <sheetData>
    <row r="1" spans="1:32" s="174" customFormat="1" ht="12.75">
      <c r="A1" s="175" t="s">
        <v>144</v>
      </c>
      <c r="B1" s="176" t="s">
        <v>145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5"/>
      <c r="AD1" s="178" t="s">
        <v>146</v>
      </c>
      <c r="AE1" s="177" t="s">
        <v>147</v>
      </c>
      <c r="AF1" s="177" t="s">
        <v>148</v>
      </c>
    </row>
    <row r="2" spans="1:32" ht="12.75">
      <c r="A2" t="s">
        <v>17</v>
      </c>
      <c r="B2" s="171">
        <v>180</v>
      </c>
      <c r="C2" s="171">
        <v>200</v>
      </c>
      <c r="D2" s="171">
        <v>226</v>
      </c>
      <c r="E2" s="171">
        <v>216</v>
      </c>
      <c r="F2" s="171">
        <v>192</v>
      </c>
      <c r="G2" s="171">
        <v>222</v>
      </c>
      <c r="H2" s="171">
        <v>193</v>
      </c>
      <c r="I2" s="171">
        <v>197</v>
      </c>
      <c r="J2" s="171">
        <v>168</v>
      </c>
      <c r="K2" s="171">
        <v>220</v>
      </c>
      <c r="L2" s="171">
        <v>194</v>
      </c>
      <c r="M2" s="171">
        <v>236</v>
      </c>
      <c r="N2" s="171">
        <v>234</v>
      </c>
      <c r="O2" s="171">
        <v>195</v>
      </c>
      <c r="P2" s="171">
        <v>245</v>
      </c>
      <c r="Q2" s="171">
        <v>212</v>
      </c>
      <c r="R2" s="171">
        <v>194</v>
      </c>
      <c r="S2" s="171">
        <v>184</v>
      </c>
      <c r="T2" s="171">
        <v>230</v>
      </c>
      <c r="U2" s="171">
        <v>223</v>
      </c>
      <c r="V2" s="171">
        <v>236</v>
      </c>
      <c r="W2" s="171">
        <v>163</v>
      </c>
      <c r="X2" s="171">
        <v>189</v>
      </c>
      <c r="Y2" s="171">
        <v>237</v>
      </c>
      <c r="Z2" s="171">
        <v>195</v>
      </c>
      <c r="AA2" s="171">
        <v>191</v>
      </c>
      <c r="AB2" s="171">
        <v>170</v>
      </c>
      <c r="AD2" s="172">
        <f>AVERAGE(B2:AB2)</f>
        <v>205.25925925925927</v>
      </c>
      <c r="AE2" s="171">
        <f>MAX(B2:AB2)</f>
        <v>245</v>
      </c>
      <c r="AF2" s="171">
        <f>MIN(B2:AB2)</f>
        <v>163</v>
      </c>
    </row>
    <row r="3" spans="1:32" ht="12.75">
      <c r="A3" t="s">
        <v>25</v>
      </c>
      <c r="B3" s="171">
        <v>249</v>
      </c>
      <c r="C3" s="171">
        <v>173</v>
      </c>
      <c r="D3" s="171">
        <v>195</v>
      </c>
      <c r="E3" s="171">
        <v>188</v>
      </c>
      <c r="F3" s="171">
        <v>187</v>
      </c>
      <c r="G3" s="171">
        <v>223</v>
      </c>
      <c r="H3" s="171">
        <v>173</v>
      </c>
      <c r="I3" s="171">
        <v>245</v>
      </c>
      <c r="J3" s="171">
        <v>195</v>
      </c>
      <c r="K3" s="171">
        <v>216</v>
      </c>
      <c r="L3" s="171">
        <v>181</v>
      </c>
      <c r="M3" s="171">
        <v>173</v>
      </c>
      <c r="N3" s="171">
        <v>247</v>
      </c>
      <c r="O3" s="171">
        <v>177</v>
      </c>
      <c r="P3" s="171">
        <v>184</v>
      </c>
      <c r="Q3" s="171">
        <v>210</v>
      </c>
      <c r="R3" s="171">
        <v>163</v>
      </c>
      <c r="S3" s="171">
        <v>206</v>
      </c>
      <c r="T3" s="171">
        <v>234</v>
      </c>
      <c r="U3" s="171">
        <v>195</v>
      </c>
      <c r="AA3"/>
      <c r="AD3" s="172">
        <f>AVERAGE(B3:AB3)</f>
        <v>200.7</v>
      </c>
      <c r="AE3" s="171">
        <f aca="true" t="shared" si="0" ref="AE3:AE19">MAX(B3:AB3)</f>
        <v>249</v>
      </c>
      <c r="AF3" s="171">
        <f aca="true" t="shared" si="1" ref="AF3:AF19">MIN(B3:AB3)</f>
        <v>163</v>
      </c>
    </row>
    <row r="4" spans="1:32" ht="12.75">
      <c r="A4" t="s">
        <v>39</v>
      </c>
      <c r="B4" s="171">
        <v>190</v>
      </c>
      <c r="C4" s="171">
        <v>238</v>
      </c>
      <c r="D4" s="171">
        <v>170</v>
      </c>
      <c r="E4" s="171">
        <v>190</v>
      </c>
      <c r="F4" s="171">
        <v>199</v>
      </c>
      <c r="G4" s="171">
        <v>172</v>
      </c>
      <c r="H4" s="171">
        <v>182</v>
      </c>
      <c r="I4" s="171">
        <v>204</v>
      </c>
      <c r="J4" s="171">
        <v>193</v>
      </c>
      <c r="K4" s="171">
        <v>174</v>
      </c>
      <c r="L4" s="171">
        <v>168</v>
      </c>
      <c r="M4" s="171">
        <v>216</v>
      </c>
      <c r="N4" s="171">
        <v>190</v>
      </c>
      <c r="O4" s="171">
        <v>234</v>
      </c>
      <c r="P4" s="171">
        <v>204</v>
      </c>
      <c r="Q4" s="171">
        <v>237</v>
      </c>
      <c r="R4" s="171">
        <v>190</v>
      </c>
      <c r="S4" s="171">
        <v>185</v>
      </c>
      <c r="T4" s="171">
        <v>235</v>
      </c>
      <c r="U4" s="171">
        <v>216</v>
      </c>
      <c r="V4" s="171">
        <v>179</v>
      </c>
      <c r="W4" s="171">
        <v>182</v>
      </c>
      <c r="AA4"/>
      <c r="AD4" s="172">
        <f>AVERAGE(B4:AB4)</f>
        <v>197.63636363636363</v>
      </c>
      <c r="AE4" s="171">
        <f t="shared" si="0"/>
        <v>238</v>
      </c>
      <c r="AF4" s="171">
        <f t="shared" si="1"/>
        <v>168</v>
      </c>
    </row>
    <row r="5" spans="1:32" ht="12.75">
      <c r="A5" t="s">
        <v>13</v>
      </c>
      <c r="B5" s="171">
        <v>165</v>
      </c>
      <c r="C5" s="171">
        <v>209</v>
      </c>
      <c r="D5" s="171">
        <v>243</v>
      </c>
      <c r="E5" s="171">
        <v>221</v>
      </c>
      <c r="F5" s="171">
        <v>236</v>
      </c>
      <c r="G5" s="171">
        <v>233</v>
      </c>
      <c r="H5" s="171">
        <v>205</v>
      </c>
      <c r="I5" s="171">
        <v>148</v>
      </c>
      <c r="J5" s="171">
        <v>218</v>
      </c>
      <c r="K5" s="171">
        <v>180</v>
      </c>
      <c r="L5" s="171">
        <v>192</v>
      </c>
      <c r="M5" s="171">
        <v>193</v>
      </c>
      <c r="N5" s="171">
        <v>189</v>
      </c>
      <c r="O5" s="171">
        <v>212</v>
      </c>
      <c r="P5" s="171">
        <v>220</v>
      </c>
      <c r="Q5" s="171">
        <v>194</v>
      </c>
      <c r="R5" s="171">
        <v>156</v>
      </c>
      <c r="S5" s="171">
        <v>201</v>
      </c>
      <c r="T5" s="171">
        <v>176</v>
      </c>
      <c r="U5" s="171">
        <v>185</v>
      </c>
      <c r="V5" s="171">
        <v>156</v>
      </c>
      <c r="W5" s="171">
        <v>196</v>
      </c>
      <c r="AA5"/>
      <c r="AD5" s="172">
        <f>AVERAGE(B5:AB5)</f>
        <v>196.72727272727272</v>
      </c>
      <c r="AE5" s="171">
        <f t="shared" si="0"/>
        <v>243</v>
      </c>
      <c r="AF5" s="171">
        <f t="shared" si="1"/>
        <v>148</v>
      </c>
    </row>
    <row r="6" spans="1:32" ht="12.75">
      <c r="A6" t="s">
        <v>35</v>
      </c>
      <c r="B6" s="171">
        <v>144</v>
      </c>
      <c r="C6" s="171">
        <v>215</v>
      </c>
      <c r="D6" s="171">
        <v>203</v>
      </c>
      <c r="E6" s="171">
        <v>156</v>
      </c>
      <c r="F6" s="171">
        <v>235</v>
      </c>
      <c r="G6" s="171">
        <v>237</v>
      </c>
      <c r="H6" s="171">
        <v>213</v>
      </c>
      <c r="I6" s="171">
        <v>195</v>
      </c>
      <c r="J6" s="171">
        <v>171</v>
      </c>
      <c r="K6" s="171">
        <v>158</v>
      </c>
      <c r="L6" s="171">
        <v>194</v>
      </c>
      <c r="M6" s="171">
        <v>173</v>
      </c>
      <c r="N6" s="171">
        <v>172</v>
      </c>
      <c r="O6" s="171">
        <v>159</v>
      </c>
      <c r="P6" s="171">
        <v>189</v>
      </c>
      <c r="Q6" s="171">
        <v>249</v>
      </c>
      <c r="R6" s="171">
        <v>202</v>
      </c>
      <c r="S6" s="171">
        <v>190</v>
      </c>
      <c r="T6" s="171">
        <v>218</v>
      </c>
      <c r="U6" s="171">
        <v>172</v>
      </c>
      <c r="V6" s="171">
        <v>185</v>
      </c>
      <c r="W6" s="171">
        <v>202</v>
      </c>
      <c r="AA6"/>
      <c r="AD6" s="172">
        <f>AVERAGE(B6:AB6)</f>
        <v>192.36363636363637</v>
      </c>
      <c r="AE6" s="171">
        <f t="shared" si="0"/>
        <v>249</v>
      </c>
      <c r="AF6" s="171">
        <f t="shared" si="1"/>
        <v>144</v>
      </c>
    </row>
    <row r="7" spans="1:32" ht="12.75">
      <c r="A7" t="s">
        <v>43</v>
      </c>
      <c r="B7" s="171">
        <v>162</v>
      </c>
      <c r="C7" s="171">
        <v>183</v>
      </c>
      <c r="D7" s="171">
        <v>179</v>
      </c>
      <c r="E7" s="171">
        <v>199</v>
      </c>
      <c r="F7" s="171">
        <v>203</v>
      </c>
      <c r="G7" s="171">
        <v>210</v>
      </c>
      <c r="H7" s="171">
        <v>194</v>
      </c>
      <c r="I7" s="171">
        <v>224</v>
      </c>
      <c r="J7" s="171">
        <v>170</v>
      </c>
      <c r="K7" s="171">
        <v>222</v>
      </c>
      <c r="L7" s="171">
        <v>159</v>
      </c>
      <c r="M7" s="171">
        <v>191</v>
      </c>
      <c r="N7" s="171">
        <v>150</v>
      </c>
      <c r="O7" s="171">
        <v>214</v>
      </c>
      <c r="P7" s="171">
        <v>238</v>
      </c>
      <c r="Q7" s="171">
        <v>195</v>
      </c>
      <c r="R7" s="171">
        <v>169</v>
      </c>
      <c r="S7" s="171">
        <v>202</v>
      </c>
      <c r="T7" s="171">
        <v>198</v>
      </c>
      <c r="U7" s="171">
        <v>202</v>
      </c>
      <c r="V7" s="171">
        <v>200</v>
      </c>
      <c r="W7" s="171">
        <v>160</v>
      </c>
      <c r="AA7"/>
      <c r="AD7" s="172">
        <f>AVERAGE(B7:AB7)</f>
        <v>192</v>
      </c>
      <c r="AE7" s="171">
        <f t="shared" si="0"/>
        <v>238</v>
      </c>
      <c r="AF7" s="171">
        <f t="shared" si="1"/>
        <v>150</v>
      </c>
    </row>
    <row r="8" spans="1:32" ht="12.75">
      <c r="A8" t="s">
        <v>15</v>
      </c>
      <c r="B8" s="171">
        <v>198</v>
      </c>
      <c r="C8" s="171">
        <v>181</v>
      </c>
      <c r="D8" s="171">
        <v>212</v>
      </c>
      <c r="E8" s="171">
        <v>223</v>
      </c>
      <c r="F8" s="171">
        <v>279</v>
      </c>
      <c r="G8" s="171">
        <v>176</v>
      </c>
      <c r="H8" s="171">
        <v>168</v>
      </c>
      <c r="I8" s="171">
        <v>185</v>
      </c>
      <c r="J8" s="171">
        <v>189</v>
      </c>
      <c r="K8" s="171">
        <v>152</v>
      </c>
      <c r="L8" s="171">
        <v>206</v>
      </c>
      <c r="M8" s="171">
        <v>197</v>
      </c>
      <c r="N8" s="171">
        <v>172</v>
      </c>
      <c r="O8" s="171">
        <v>189</v>
      </c>
      <c r="P8" s="171">
        <v>147</v>
      </c>
      <c r="Q8" s="171">
        <v>221</v>
      </c>
      <c r="R8" s="171">
        <v>208</v>
      </c>
      <c r="S8" s="171">
        <v>186</v>
      </c>
      <c r="T8" s="171">
        <v>185</v>
      </c>
      <c r="U8" s="171">
        <v>244</v>
      </c>
      <c r="V8" s="171">
        <v>170</v>
      </c>
      <c r="W8" s="171">
        <v>165</v>
      </c>
      <c r="X8" s="171">
        <v>171</v>
      </c>
      <c r="Y8" s="171">
        <v>198</v>
      </c>
      <c r="Z8" s="171">
        <v>187</v>
      </c>
      <c r="AA8" s="171">
        <v>172</v>
      </c>
      <c r="AD8" s="172">
        <f>AVERAGE(B8:AB8)</f>
        <v>191.57692307692307</v>
      </c>
      <c r="AE8" s="171">
        <f t="shared" si="0"/>
        <v>279</v>
      </c>
      <c r="AF8" s="171">
        <f t="shared" si="1"/>
        <v>147</v>
      </c>
    </row>
    <row r="9" spans="1:32" ht="12.75">
      <c r="A9" t="s">
        <v>37</v>
      </c>
      <c r="B9" s="171">
        <v>204</v>
      </c>
      <c r="C9" s="171">
        <v>235</v>
      </c>
      <c r="D9" s="171">
        <v>127</v>
      </c>
      <c r="E9" s="171">
        <v>178</v>
      </c>
      <c r="F9" s="171">
        <v>233</v>
      </c>
      <c r="G9" s="171">
        <v>201</v>
      </c>
      <c r="H9" s="171">
        <v>174</v>
      </c>
      <c r="I9" s="171">
        <v>201</v>
      </c>
      <c r="J9" s="171">
        <v>203</v>
      </c>
      <c r="K9" s="171">
        <v>192</v>
      </c>
      <c r="L9" s="171">
        <v>165</v>
      </c>
      <c r="M9" s="171">
        <v>214</v>
      </c>
      <c r="N9" s="171">
        <v>195</v>
      </c>
      <c r="O9" s="171">
        <v>212</v>
      </c>
      <c r="P9" s="171">
        <v>192</v>
      </c>
      <c r="Q9" s="171">
        <v>203</v>
      </c>
      <c r="R9" s="171">
        <v>121</v>
      </c>
      <c r="S9" s="171">
        <v>155</v>
      </c>
      <c r="T9" s="171">
        <v>148</v>
      </c>
      <c r="U9" s="171">
        <v>169</v>
      </c>
      <c r="AA9"/>
      <c r="AD9" s="172">
        <f>AVERAGE(B9:AB9)</f>
        <v>186.1</v>
      </c>
      <c r="AE9" s="171">
        <f t="shared" si="0"/>
        <v>235</v>
      </c>
      <c r="AF9" s="171">
        <f t="shared" si="1"/>
        <v>121</v>
      </c>
    </row>
    <row r="10" spans="1:32" ht="12.75">
      <c r="A10" t="s">
        <v>19</v>
      </c>
      <c r="B10" s="171">
        <v>233</v>
      </c>
      <c r="C10" s="171">
        <v>217</v>
      </c>
      <c r="D10" s="171">
        <v>188</v>
      </c>
      <c r="E10" s="171">
        <v>183</v>
      </c>
      <c r="F10" s="171">
        <v>188</v>
      </c>
      <c r="G10" s="171">
        <v>219</v>
      </c>
      <c r="H10" s="171">
        <v>194</v>
      </c>
      <c r="I10" s="171">
        <v>190</v>
      </c>
      <c r="J10" s="171">
        <v>121</v>
      </c>
      <c r="K10" s="171">
        <v>170</v>
      </c>
      <c r="L10" s="171">
        <v>193</v>
      </c>
      <c r="M10" s="171">
        <v>200</v>
      </c>
      <c r="N10" s="171">
        <v>210</v>
      </c>
      <c r="O10" s="171">
        <v>174</v>
      </c>
      <c r="P10" s="171">
        <v>172</v>
      </c>
      <c r="Q10" s="171">
        <v>157</v>
      </c>
      <c r="R10" s="171">
        <v>168</v>
      </c>
      <c r="S10" s="171">
        <v>200</v>
      </c>
      <c r="T10" s="171">
        <v>159</v>
      </c>
      <c r="U10" s="171">
        <v>143</v>
      </c>
      <c r="V10" s="171">
        <v>170</v>
      </c>
      <c r="W10" s="171">
        <v>167</v>
      </c>
      <c r="AA10"/>
      <c r="AD10" s="172">
        <f>AVERAGE(B10:AB10)</f>
        <v>182.54545454545453</v>
      </c>
      <c r="AE10" s="171">
        <f t="shared" si="0"/>
        <v>233</v>
      </c>
      <c r="AF10" s="171">
        <f t="shared" si="1"/>
        <v>121</v>
      </c>
    </row>
    <row r="11" spans="1:32" ht="12.75">
      <c r="A11" t="s">
        <v>59</v>
      </c>
      <c r="B11" s="171">
        <v>176</v>
      </c>
      <c r="C11" s="171">
        <v>162</v>
      </c>
      <c r="D11" s="171">
        <v>180</v>
      </c>
      <c r="E11" s="171">
        <v>170</v>
      </c>
      <c r="F11" s="171">
        <v>210</v>
      </c>
      <c r="G11" s="171">
        <v>189</v>
      </c>
      <c r="H11" s="171">
        <v>143</v>
      </c>
      <c r="I11" s="171">
        <v>178</v>
      </c>
      <c r="J11" s="171">
        <v>183</v>
      </c>
      <c r="K11" s="171">
        <v>226</v>
      </c>
      <c r="L11" s="171">
        <v>179</v>
      </c>
      <c r="M11" s="171">
        <v>166</v>
      </c>
      <c r="N11" s="171">
        <v>171</v>
      </c>
      <c r="O11" s="171">
        <v>192</v>
      </c>
      <c r="P11" s="171">
        <v>168</v>
      </c>
      <c r="Q11" s="171">
        <v>170</v>
      </c>
      <c r="R11" s="171">
        <v>191</v>
      </c>
      <c r="S11" s="171">
        <v>185</v>
      </c>
      <c r="T11" s="171">
        <v>156</v>
      </c>
      <c r="U11" s="171">
        <v>164</v>
      </c>
      <c r="AA11"/>
      <c r="AD11" s="172">
        <f>AVERAGE(B11:AB11)</f>
        <v>177.95</v>
      </c>
      <c r="AE11" s="171">
        <f t="shared" si="0"/>
        <v>226</v>
      </c>
      <c r="AF11" s="171">
        <f t="shared" si="1"/>
        <v>143</v>
      </c>
    </row>
    <row r="12" spans="1:32" ht="12.75">
      <c r="A12" t="s">
        <v>93</v>
      </c>
      <c r="B12" s="171">
        <v>175</v>
      </c>
      <c r="C12" s="171">
        <v>172</v>
      </c>
      <c r="D12" s="171">
        <v>181</v>
      </c>
      <c r="E12" s="171">
        <v>164</v>
      </c>
      <c r="F12" s="171">
        <v>159</v>
      </c>
      <c r="G12" s="171">
        <v>137</v>
      </c>
      <c r="H12" s="171">
        <v>189</v>
      </c>
      <c r="I12" s="171">
        <v>182</v>
      </c>
      <c r="J12" s="171">
        <v>170</v>
      </c>
      <c r="K12" s="171">
        <v>201</v>
      </c>
      <c r="L12" s="171">
        <v>162</v>
      </c>
      <c r="M12" s="171">
        <v>159</v>
      </c>
      <c r="N12" s="171">
        <v>150</v>
      </c>
      <c r="O12" s="171">
        <v>189</v>
      </c>
      <c r="P12" s="171">
        <v>170</v>
      </c>
      <c r="Q12" s="171">
        <v>146</v>
      </c>
      <c r="AA12"/>
      <c r="AD12" s="172">
        <f>AVERAGE(B12:AB12)</f>
        <v>169.125</v>
      </c>
      <c r="AE12" s="171">
        <f t="shared" si="0"/>
        <v>201</v>
      </c>
      <c r="AF12" s="171">
        <f t="shared" si="1"/>
        <v>137</v>
      </c>
    </row>
    <row r="13" spans="1:32" ht="12.75">
      <c r="A13" t="s">
        <v>79</v>
      </c>
      <c r="B13" s="171">
        <v>148</v>
      </c>
      <c r="C13" s="171">
        <v>180</v>
      </c>
      <c r="D13" s="171">
        <v>181</v>
      </c>
      <c r="E13" s="171">
        <v>175</v>
      </c>
      <c r="F13" s="171">
        <v>160</v>
      </c>
      <c r="G13" s="171">
        <v>171</v>
      </c>
      <c r="H13" s="171">
        <v>172</v>
      </c>
      <c r="I13" s="171">
        <v>180</v>
      </c>
      <c r="J13" s="171">
        <v>154</v>
      </c>
      <c r="K13" s="171">
        <v>136</v>
      </c>
      <c r="L13" s="171">
        <v>171</v>
      </c>
      <c r="M13" s="171">
        <v>152</v>
      </c>
      <c r="N13" s="171">
        <v>212</v>
      </c>
      <c r="O13" s="171">
        <v>154</v>
      </c>
      <c r="P13" s="171">
        <v>181</v>
      </c>
      <c r="Q13" s="171">
        <v>139</v>
      </c>
      <c r="AD13" s="172">
        <f>AVERAGE(B13:AB13)</f>
        <v>166.625</v>
      </c>
      <c r="AE13" s="171">
        <f t="shared" si="0"/>
        <v>212</v>
      </c>
      <c r="AF13" s="171">
        <f t="shared" si="1"/>
        <v>136</v>
      </c>
    </row>
    <row r="14" spans="1:32" ht="12.75">
      <c r="A14" t="s">
        <v>89</v>
      </c>
      <c r="B14" s="171">
        <v>174</v>
      </c>
      <c r="C14" s="171">
        <v>161</v>
      </c>
      <c r="D14" s="171">
        <v>115</v>
      </c>
      <c r="E14" s="171">
        <v>183</v>
      </c>
      <c r="F14" s="171">
        <v>186</v>
      </c>
      <c r="G14" s="171">
        <v>185</v>
      </c>
      <c r="H14" s="171">
        <v>135</v>
      </c>
      <c r="I14" s="171">
        <v>121</v>
      </c>
      <c r="J14" s="171">
        <v>186</v>
      </c>
      <c r="K14" s="171">
        <v>170</v>
      </c>
      <c r="L14" s="171">
        <v>176</v>
      </c>
      <c r="M14" s="171">
        <v>203</v>
      </c>
      <c r="N14" s="171">
        <v>127</v>
      </c>
      <c r="O14" s="171">
        <v>191</v>
      </c>
      <c r="P14" s="171">
        <v>157</v>
      </c>
      <c r="Q14" s="171">
        <v>135</v>
      </c>
      <c r="R14" s="171">
        <v>193</v>
      </c>
      <c r="S14" s="171">
        <v>159</v>
      </c>
      <c r="AA14"/>
      <c r="AD14" s="172">
        <f>AVERAGE(B14:AB14)</f>
        <v>164.27777777777777</v>
      </c>
      <c r="AE14" s="171">
        <f t="shared" si="0"/>
        <v>203</v>
      </c>
      <c r="AF14" s="171">
        <f t="shared" si="1"/>
        <v>115</v>
      </c>
    </row>
    <row r="15" spans="1:32" ht="12.75">
      <c r="A15" t="s">
        <v>101</v>
      </c>
      <c r="B15" s="171">
        <v>121</v>
      </c>
      <c r="C15" s="171">
        <v>136</v>
      </c>
      <c r="D15" s="171">
        <v>138</v>
      </c>
      <c r="E15" s="171">
        <v>195</v>
      </c>
      <c r="F15" s="171">
        <v>156</v>
      </c>
      <c r="G15" s="171">
        <v>166</v>
      </c>
      <c r="H15" s="171">
        <v>146</v>
      </c>
      <c r="I15" s="171">
        <v>189</v>
      </c>
      <c r="J15" s="171">
        <v>127</v>
      </c>
      <c r="K15" s="171">
        <v>153</v>
      </c>
      <c r="L15" s="171">
        <v>136</v>
      </c>
      <c r="M15" s="171">
        <v>188</v>
      </c>
      <c r="N15" s="171">
        <v>158</v>
      </c>
      <c r="O15" s="171">
        <v>190</v>
      </c>
      <c r="P15" s="171">
        <v>168</v>
      </c>
      <c r="Q15" s="171">
        <v>192</v>
      </c>
      <c r="AA15"/>
      <c r="AD15" s="172">
        <f>AVERAGE(B15:AB15)</f>
        <v>159.9375</v>
      </c>
      <c r="AE15" s="171">
        <f t="shared" si="0"/>
        <v>195</v>
      </c>
      <c r="AF15" s="171">
        <f t="shared" si="1"/>
        <v>121</v>
      </c>
    </row>
    <row r="16" spans="1:32" ht="12.75">
      <c r="A16" t="s">
        <v>97</v>
      </c>
      <c r="B16" s="171">
        <v>144</v>
      </c>
      <c r="C16" s="171">
        <v>181</v>
      </c>
      <c r="D16" s="171">
        <v>136</v>
      </c>
      <c r="E16" s="171">
        <v>148</v>
      </c>
      <c r="F16" s="171">
        <v>145</v>
      </c>
      <c r="G16" s="171">
        <v>172</v>
      </c>
      <c r="H16" s="171">
        <v>148</v>
      </c>
      <c r="I16" s="171">
        <v>135</v>
      </c>
      <c r="J16" s="171">
        <v>145</v>
      </c>
      <c r="K16" s="171">
        <v>181</v>
      </c>
      <c r="L16" s="171">
        <v>185</v>
      </c>
      <c r="M16" s="171">
        <v>160</v>
      </c>
      <c r="N16" s="171">
        <v>157</v>
      </c>
      <c r="O16" s="171">
        <v>163</v>
      </c>
      <c r="P16" s="171">
        <v>137</v>
      </c>
      <c r="Q16" s="171">
        <v>169</v>
      </c>
      <c r="AA16"/>
      <c r="AD16" s="172">
        <f>AVERAGE(B16:AB16)</f>
        <v>156.625</v>
      </c>
      <c r="AE16" s="171">
        <f t="shared" si="0"/>
        <v>185</v>
      </c>
      <c r="AF16" s="171">
        <f t="shared" si="1"/>
        <v>135</v>
      </c>
    </row>
    <row r="17" spans="1:32" ht="12.75">
      <c r="A17" t="s">
        <v>87</v>
      </c>
      <c r="B17" s="171">
        <v>213</v>
      </c>
      <c r="C17" s="171">
        <v>176</v>
      </c>
      <c r="D17" s="171">
        <v>135</v>
      </c>
      <c r="E17" s="171">
        <v>125</v>
      </c>
      <c r="F17" s="171">
        <v>145</v>
      </c>
      <c r="G17" s="171">
        <v>211</v>
      </c>
      <c r="H17" s="171">
        <v>117</v>
      </c>
      <c r="I17" s="171">
        <v>141</v>
      </c>
      <c r="J17" s="171">
        <v>141</v>
      </c>
      <c r="K17" s="171">
        <v>158</v>
      </c>
      <c r="L17" s="171">
        <v>137</v>
      </c>
      <c r="M17" s="171">
        <v>136</v>
      </c>
      <c r="N17" s="171">
        <v>161</v>
      </c>
      <c r="O17" s="171">
        <v>123</v>
      </c>
      <c r="P17" s="171">
        <v>159</v>
      </c>
      <c r="Q17" s="171">
        <v>177</v>
      </c>
      <c r="AA17"/>
      <c r="AD17" s="172">
        <f>AVERAGE(B17:AB17)</f>
        <v>153.4375</v>
      </c>
      <c r="AE17" s="171">
        <f t="shared" si="0"/>
        <v>213</v>
      </c>
      <c r="AF17" s="171">
        <f t="shared" si="1"/>
        <v>117</v>
      </c>
    </row>
    <row r="18" spans="1:32" ht="12.75">
      <c r="A18" t="s">
        <v>115</v>
      </c>
      <c r="B18" s="171">
        <v>135</v>
      </c>
      <c r="C18" s="171">
        <v>114</v>
      </c>
      <c r="D18" s="171">
        <v>139</v>
      </c>
      <c r="E18" s="171">
        <v>139</v>
      </c>
      <c r="F18" s="171">
        <v>140</v>
      </c>
      <c r="G18" s="171">
        <v>191</v>
      </c>
      <c r="H18" s="171">
        <v>130</v>
      </c>
      <c r="I18" s="171">
        <v>159</v>
      </c>
      <c r="J18" s="171">
        <v>158</v>
      </c>
      <c r="K18" s="171">
        <v>146</v>
      </c>
      <c r="L18" s="171">
        <v>164</v>
      </c>
      <c r="M18" s="171">
        <v>150</v>
      </c>
      <c r="N18" s="171">
        <v>156</v>
      </c>
      <c r="O18" s="171">
        <v>163</v>
      </c>
      <c r="P18" s="171">
        <v>154</v>
      </c>
      <c r="Q18" s="171">
        <v>130</v>
      </c>
      <c r="AA18"/>
      <c r="AD18" s="172">
        <f>AVERAGE(B18:AB18)</f>
        <v>148</v>
      </c>
      <c r="AE18" s="171">
        <f t="shared" si="0"/>
        <v>191</v>
      </c>
      <c r="AF18" s="171">
        <f t="shared" si="1"/>
        <v>114</v>
      </c>
    </row>
    <row r="19" spans="1:32" ht="12.75">
      <c r="A19" t="s">
        <v>119</v>
      </c>
      <c r="B19" s="171">
        <v>133</v>
      </c>
      <c r="C19" s="171">
        <v>124</v>
      </c>
      <c r="D19" s="171">
        <v>96</v>
      </c>
      <c r="E19" s="171">
        <v>144</v>
      </c>
      <c r="F19" s="171">
        <v>139</v>
      </c>
      <c r="G19" s="171">
        <v>106</v>
      </c>
      <c r="H19" s="171">
        <v>92</v>
      </c>
      <c r="I19" s="171">
        <v>86</v>
      </c>
      <c r="J19" s="171">
        <v>114</v>
      </c>
      <c r="K19" s="171">
        <v>111</v>
      </c>
      <c r="L19" s="171">
        <v>126</v>
      </c>
      <c r="M19" s="171">
        <v>108</v>
      </c>
      <c r="N19" s="171">
        <v>98</v>
      </c>
      <c r="O19" s="171">
        <v>102</v>
      </c>
      <c r="P19" s="171">
        <v>122</v>
      </c>
      <c r="Q19" s="171">
        <v>158</v>
      </c>
      <c r="AA19"/>
      <c r="AD19" s="172">
        <f>AVERAGE(B19:AB19)</f>
        <v>116.1875</v>
      </c>
      <c r="AE19" s="171">
        <f t="shared" si="0"/>
        <v>158</v>
      </c>
      <c r="AF19" s="171">
        <f t="shared" si="1"/>
        <v>86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Way 4U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Soušek</dc:creator>
  <cp:keywords/>
  <dc:description/>
  <cp:lastModifiedBy>Milan Soušek</cp:lastModifiedBy>
  <dcterms:created xsi:type="dcterms:W3CDTF">2011-06-12T20:28:20Z</dcterms:created>
  <dcterms:modified xsi:type="dcterms:W3CDTF">2011-06-12T21:09:34Z</dcterms:modified>
  <cp:category/>
  <cp:version/>
  <cp:contentType/>
  <cp:contentStatus/>
</cp:coreProperties>
</file>