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6" tabRatio="667" activeTab="0"/>
  </bookViews>
  <sheets>
    <sheet name="Turnaj" sheetId="1" r:id="rId1"/>
    <sheet name="Finále 1" sheetId="2" r:id="rId2"/>
    <sheet name="Finále 2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<sst xmlns="http://schemas.openxmlformats.org/spreadsheetml/2006/main" count="109" uniqueCount="60">
  <si>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SENIOR OPEN</t>
  </si>
  <si>
    <t>PARDUBICE  15.6.2014</t>
  </si>
  <si>
    <t>poř.</t>
  </si>
  <si>
    <t>Jméno</t>
  </si>
  <si>
    <t xml:space="preserve">         </t>
  </si>
  <si>
    <t xml:space="preserve">                  Kvalifikace</t>
  </si>
  <si>
    <t>Semifinále</t>
  </si>
  <si>
    <t>hand.</t>
  </si>
  <si>
    <t>1. hra</t>
  </si>
  <si>
    <t>2. hra</t>
  </si>
  <si>
    <t>3. hra</t>
  </si>
  <si>
    <t>4. hra</t>
  </si>
  <si>
    <t>5. hra</t>
  </si>
  <si>
    <t>6. hra</t>
  </si>
  <si>
    <t>1.hra</t>
  </si>
  <si>
    <t>2.hra</t>
  </si>
  <si>
    <t>Rathouský Tomáš</t>
  </si>
  <si>
    <t>Prokopová Dagmar</t>
  </si>
  <si>
    <t>Hindrák Jiří</t>
  </si>
  <si>
    <t>Kučírek František</t>
  </si>
  <si>
    <t>Morávek Jaroslav</t>
  </si>
  <si>
    <t>Appeltauer Jiří</t>
  </si>
  <si>
    <t>Brokešová Anna</t>
  </si>
  <si>
    <t>Sejkora Miroslav</t>
  </si>
  <si>
    <t>Stulík Jiří</t>
  </si>
  <si>
    <t>Lebeda František</t>
  </si>
  <si>
    <t>Bešík Josef</t>
  </si>
  <si>
    <t>Stulíková Dagmar</t>
  </si>
  <si>
    <t>Soušek Milan</t>
  </si>
  <si>
    <t>Frýbort Otakar</t>
  </si>
  <si>
    <t>Čermák František</t>
  </si>
  <si>
    <t>Tomášek Petr</t>
  </si>
  <si>
    <t>Appeltauerová Eva</t>
  </si>
  <si>
    <t>Polívka Dalibor</t>
  </si>
  <si>
    <t>Brokeš František</t>
  </si>
  <si>
    <t>Nejezchleba Stanislav</t>
  </si>
  <si>
    <t>Vojíř Jiří</t>
  </si>
  <si>
    <t>Růžička Jaroslav</t>
  </si>
  <si>
    <t xml:space="preserve">Pitaš Vladimír </t>
  </si>
  <si>
    <t>Koutný Vlastimil</t>
  </si>
  <si>
    <t>Soukupová Dana</t>
  </si>
  <si>
    <t>Osička Antonín</t>
  </si>
  <si>
    <t>Flegelová Dáša</t>
  </si>
  <si>
    <t>Zapletalová Jiřina</t>
  </si>
  <si>
    <t>Lencová Anežka</t>
  </si>
  <si>
    <t>Krejčová Danuše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</si>
  <si>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1</t>
    </r>
  </si>
  <si>
    <t>Postupující</t>
  </si>
  <si>
    <t>14.</t>
  </si>
  <si>
    <t>16.</t>
  </si>
  <si>
    <t>9.</t>
  </si>
  <si>
    <t>15.</t>
  </si>
  <si>
    <t>10.</t>
  </si>
  <si>
    <t>13.</t>
  </si>
  <si>
    <t>12.</t>
  </si>
  <si>
    <t>11.</t>
  </si>
  <si>
    <r>
      <t xml:space="preserve">       </t>
    </r>
    <r>
      <rPr>
        <b/>
        <u val="single"/>
        <sz val="16"/>
        <color indexed="10"/>
        <rFont val="Arial"/>
        <family val="2"/>
      </rPr>
      <t>FINÁLE - Step 2</t>
    </r>
  </si>
  <si>
    <t>1.hr</t>
  </si>
  <si>
    <t>Egert Jiří</t>
  </si>
  <si>
    <t>Burič Ratko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</si>
</sst>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2"/>
    </font>
    <font>
      <sz val="10"/>
      <name val="Arial CE"/>
      <family val="2"/>
    </font>
    <font>
      <b/>
      <sz val="14"/>
      <color indexed="9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11" borderId="0" applyNumberFormat="0" applyBorder="0" applyAlignment="0" applyProtection="0"/>
    <xf numFmtId="0" fontId="20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4" borderId="6" applyNumberFormat="0" applyFont="0" applyAlignment="0" applyProtection="0"/>
    <xf numFmtId="9" fontId="0" fillId="0" borderId="0" applyFill="0" applyBorder="0" applyAlignment="0" applyProtection="0"/>
    <xf numFmtId="0" fontId="19" fillId="0" borderId="7" applyNumberFormat="0" applyFill="0" applyAlignment="0" applyProtection="0"/>
    <xf numFmtId="0" fontId="13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3" borderId="8" applyNumberFormat="0" applyAlignment="0" applyProtection="0"/>
    <xf numFmtId="0" fontId="18" fillId="2" borderId="8" applyNumberFormat="0" applyAlignment="0" applyProtection="0"/>
    <xf numFmtId="0" fontId="17" fillId="2" borderId="9" applyNumberFormat="0" applyAlignment="0" applyProtection="0"/>
    <xf numFmtId="0" fontId="2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18" borderId="0" xfId="46" applyFill="1" applyBorder="1">
      <alignment/>
      <protection/>
    </xf>
    <xf numFmtId="0" fontId="2" fillId="18" borderId="10" xfId="46" applyFont="1" applyFill="1" applyBorder="1">
      <alignment/>
      <protection/>
    </xf>
    <xf numFmtId="0" fontId="1" fillId="18" borderId="11" xfId="46" applyFill="1" applyBorder="1">
      <alignment/>
      <protection/>
    </xf>
    <xf numFmtId="0" fontId="1" fillId="18" borderId="0" xfId="46" applyFill="1">
      <alignment/>
      <protection/>
    </xf>
    <xf numFmtId="0" fontId="1" fillId="0" borderId="12" xfId="46" applyFont="1" applyBorder="1" applyAlignment="1">
      <alignment horizontal="center"/>
      <protection/>
    </xf>
    <xf numFmtId="0" fontId="1" fillId="0" borderId="13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5" fillId="19" borderId="20" xfId="46" applyFont="1" applyFill="1" applyBorder="1" applyAlignment="1">
      <alignment horizontal="center"/>
      <protection/>
    </xf>
    <xf numFmtId="0" fontId="0" fillId="2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21" borderId="20" xfId="46" applyFont="1" applyFill="1" applyBorder="1" applyAlignment="1">
      <alignment horizontal="center"/>
      <protection/>
    </xf>
    <xf numFmtId="0" fontId="1" fillId="0" borderId="21" xfId="46" applyFill="1" applyBorder="1" applyAlignment="1">
      <alignment horizontal="center"/>
      <protection/>
    </xf>
    <xf numFmtId="0" fontId="5" fillId="21" borderId="22" xfId="46" applyFont="1" applyFill="1" applyBorder="1" applyAlignment="1">
      <alignment horizontal="center"/>
      <protection/>
    </xf>
    <xf numFmtId="0" fontId="5" fillId="19" borderId="21" xfId="46" applyFont="1" applyFill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5" fillId="0" borderId="21" xfId="46" applyFont="1" applyFill="1" applyBorder="1" applyAlignment="1">
      <alignment horizontal="center"/>
      <protection/>
    </xf>
    <xf numFmtId="0" fontId="1" fillId="0" borderId="21" xfId="46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5" fillId="21" borderId="21" xfId="46" applyFont="1" applyFill="1" applyBorder="1" applyAlignment="1">
      <alignment horizontal="center"/>
      <protection/>
    </xf>
    <xf numFmtId="0" fontId="5" fillId="21" borderId="23" xfId="46" applyFont="1" applyFill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1" fillId="20" borderId="21" xfId="46" applyFill="1" applyBorder="1" applyAlignment="1">
      <alignment horizontal="center"/>
      <protection/>
    </xf>
    <xf numFmtId="0" fontId="1" fillId="20" borderId="21" xfId="46" applyFont="1" applyFill="1" applyBorder="1" applyAlignment="1">
      <alignment horizontal="left"/>
      <protection/>
    </xf>
    <xf numFmtId="0" fontId="1" fillId="20" borderId="21" xfId="46" applyFill="1" applyBorder="1" applyAlignment="1">
      <alignment horizontal="right"/>
      <protection/>
    </xf>
    <xf numFmtId="0" fontId="1" fillId="0" borderId="20" xfId="46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24" xfId="46" applyBorder="1" applyAlignment="1">
      <alignment horizontal="center"/>
      <protection/>
    </xf>
    <xf numFmtId="0" fontId="6" fillId="0" borderId="25" xfId="0" applyFont="1" applyBorder="1" applyAlignment="1">
      <alignment horizontal="center"/>
    </xf>
    <xf numFmtId="0" fontId="0" fillId="20" borderId="25" xfId="0" applyFont="1" applyFill="1" applyBorder="1" applyAlignment="1">
      <alignment/>
    </xf>
    <xf numFmtId="0" fontId="0" fillId="0" borderId="25" xfId="0" applyBorder="1" applyAlignment="1">
      <alignment/>
    </xf>
    <xf numFmtId="0" fontId="1" fillId="20" borderId="25" xfId="46" applyFill="1" applyBorder="1" applyAlignment="1">
      <alignment horizontal="center"/>
      <protection/>
    </xf>
    <xf numFmtId="0" fontId="5" fillId="21" borderId="26" xfId="46" applyFont="1" applyFill="1" applyBorder="1" applyAlignment="1">
      <alignment horizontal="center"/>
      <protection/>
    </xf>
    <xf numFmtId="0" fontId="1" fillId="0" borderId="25" xfId="46" applyFill="1" applyBorder="1" applyAlignment="1">
      <alignment horizontal="center"/>
      <protection/>
    </xf>
    <xf numFmtId="0" fontId="5" fillId="21" borderId="27" xfId="46" applyFont="1" applyFill="1" applyBorder="1" applyAlignment="1">
      <alignment horizontal="center"/>
      <protection/>
    </xf>
    <xf numFmtId="0" fontId="1" fillId="0" borderId="20" xfId="46" applyFill="1" applyBorder="1" applyAlignment="1">
      <alignment horizontal="center"/>
      <protection/>
    </xf>
    <xf numFmtId="0" fontId="1" fillId="20" borderId="21" xfId="46" applyFont="1" applyFill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0" borderId="26" xfId="46" applyBorder="1" applyAlignment="1">
      <alignment horizontal="center"/>
      <protection/>
    </xf>
    <xf numFmtId="0" fontId="0" fillId="20" borderId="28" xfId="0" applyFont="1" applyFill="1" applyBorder="1" applyAlignment="1">
      <alignment/>
    </xf>
    <xf numFmtId="0" fontId="1" fillId="20" borderId="20" xfId="46" applyFill="1" applyBorder="1" applyAlignment="1">
      <alignment horizontal="center"/>
      <protection/>
    </xf>
    <xf numFmtId="0" fontId="0" fillId="20" borderId="0" xfId="0" applyFont="1" applyFill="1" applyAlignment="1">
      <alignment/>
    </xf>
    <xf numFmtId="0" fontId="0" fillId="20" borderId="29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29" xfId="46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5" fillId="0" borderId="25" xfId="46" applyFont="1" applyFill="1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0" fillId="0" borderId="0" xfId="0" applyBorder="1" applyAlignment="1">
      <alignment/>
    </xf>
    <xf numFmtId="0" fontId="0" fillId="20" borderId="0" xfId="0" applyFill="1" applyBorder="1" applyAlignment="1">
      <alignment/>
    </xf>
    <xf numFmtId="0" fontId="5" fillId="0" borderId="0" xfId="46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" fillId="0" borderId="30" xfId="46" applyFont="1" applyBorder="1" applyAlignment="1">
      <alignment horizontal="center"/>
      <protection/>
    </xf>
    <xf numFmtId="0" fontId="6" fillId="0" borderId="0" xfId="0" applyFont="1" applyAlignment="1">
      <alignment horizontal="center"/>
    </xf>
    <xf numFmtId="0" fontId="0" fillId="0" borderId="31" xfId="0" applyBorder="1" applyAlignment="1">
      <alignment/>
    </xf>
    <xf numFmtId="0" fontId="1" fillId="0" borderId="32" xfId="46" applyBorder="1" applyAlignment="1">
      <alignment horizontal="center"/>
      <protection/>
    </xf>
    <xf numFmtId="0" fontId="1" fillId="0" borderId="33" xfId="46" applyFont="1" applyBorder="1" applyAlignment="1">
      <alignment horizontal="center"/>
      <protection/>
    </xf>
    <xf numFmtId="0" fontId="1" fillId="0" borderId="34" xfId="46" applyBorder="1" applyAlignment="1">
      <alignment horizontal="center"/>
      <protection/>
    </xf>
    <xf numFmtId="0" fontId="5" fillId="20" borderId="28" xfId="46" applyFont="1" applyFill="1" applyBorder="1" applyAlignment="1">
      <alignment horizontal="center"/>
      <protection/>
    </xf>
    <xf numFmtId="0" fontId="0" fillId="0" borderId="35" xfId="0" applyBorder="1" applyAlignment="1">
      <alignment/>
    </xf>
    <xf numFmtId="0" fontId="1" fillId="20" borderId="36" xfId="46" applyFill="1" applyBorder="1" applyAlignment="1">
      <alignment horizontal="center"/>
      <protection/>
    </xf>
    <xf numFmtId="0" fontId="5" fillId="22" borderId="37" xfId="46" applyFont="1" applyFill="1" applyBorder="1" applyAlignment="1">
      <alignment horizontal="center"/>
      <protection/>
    </xf>
    <xf numFmtId="0" fontId="5" fillId="20" borderId="38" xfId="46" applyFont="1" applyFill="1" applyBorder="1" applyAlignment="1">
      <alignment horizontal="center"/>
      <protection/>
    </xf>
    <xf numFmtId="0" fontId="0" fillId="0" borderId="39" xfId="0" applyBorder="1" applyAlignment="1">
      <alignment/>
    </xf>
    <xf numFmtId="0" fontId="1" fillId="0" borderId="39" xfId="46" applyBorder="1" applyAlignment="1">
      <alignment horizontal="center"/>
      <protection/>
    </xf>
    <xf numFmtId="0" fontId="1" fillId="0" borderId="40" xfId="46" applyBorder="1" applyAlignment="1">
      <alignment horizontal="center"/>
      <protection/>
    </xf>
    <xf numFmtId="0" fontId="5" fillId="22" borderId="41" xfId="46" applyFont="1" applyFill="1" applyBorder="1" applyAlignment="1">
      <alignment horizontal="center"/>
      <protection/>
    </xf>
    <xf numFmtId="0" fontId="0" fillId="23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7" xfId="46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0" fontId="1" fillId="20" borderId="35" xfId="46" applyFill="1" applyBorder="1" applyAlignment="1">
      <alignment horizontal="center"/>
      <protection/>
    </xf>
    <xf numFmtId="0" fontId="1" fillId="20" borderId="42" xfId="46" applyFill="1" applyBorder="1" applyAlignment="1">
      <alignment horizontal="center"/>
      <protection/>
    </xf>
    <xf numFmtId="0" fontId="5" fillId="22" borderId="43" xfId="4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15" xfId="46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1" fillId="0" borderId="45" xfId="46" applyBorder="1" applyAlignment="1">
      <alignment horizontal="center"/>
      <protection/>
    </xf>
    <xf numFmtId="0" fontId="1" fillId="0" borderId="35" xfId="46" applyBorder="1" applyAlignment="1">
      <alignment horizontal="center"/>
      <protection/>
    </xf>
    <xf numFmtId="0" fontId="1" fillId="20" borderId="39" xfId="46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5" fillId="20" borderId="46" xfId="46" applyFont="1" applyFill="1" applyBorder="1" applyAlignment="1">
      <alignment horizontal="center"/>
      <protection/>
    </xf>
    <xf numFmtId="0" fontId="6" fillId="0" borderId="40" xfId="0" applyFont="1" applyBorder="1" applyAlignment="1">
      <alignment horizontal="center"/>
    </xf>
    <xf numFmtId="0" fontId="1" fillId="23" borderId="21" xfId="46" applyFont="1" applyFill="1" applyBorder="1" applyAlignment="1">
      <alignment horizontal="left"/>
      <protection/>
    </xf>
    <xf numFmtId="0" fontId="5" fillId="20" borderId="47" xfId="46" applyFont="1" applyFill="1" applyBorder="1" applyAlignment="1">
      <alignment horizontal="center"/>
      <protection/>
    </xf>
    <xf numFmtId="0" fontId="5" fillId="20" borderId="48" xfId="46" applyFont="1" applyFill="1" applyBorder="1" applyAlignment="1">
      <alignment horizontal="center"/>
      <protection/>
    </xf>
    <xf numFmtId="0" fontId="0" fillId="0" borderId="39" xfId="0" applyFill="1" applyBorder="1" applyAlignment="1">
      <alignment/>
    </xf>
    <xf numFmtId="0" fontId="1" fillId="0" borderId="30" xfId="46" applyBorder="1" applyAlignment="1">
      <alignment horizontal="center"/>
      <protection/>
    </xf>
    <xf numFmtId="0" fontId="1" fillId="0" borderId="49" xfId="46" applyBorder="1" applyAlignment="1">
      <alignment horizontal="center"/>
      <protection/>
    </xf>
    <xf numFmtId="0" fontId="1" fillId="0" borderId="50" xfId="46" applyBorder="1" applyAlignment="1">
      <alignment horizontal="center"/>
      <protection/>
    </xf>
    <xf numFmtId="0" fontId="1" fillId="0" borderId="51" xfId="46" applyFont="1" applyBorder="1" applyAlignment="1">
      <alignment horizontal="center"/>
      <protection/>
    </xf>
    <xf numFmtId="0" fontId="1" fillId="0" borderId="52" xfId="46" applyBorder="1" applyAlignment="1">
      <alignment horizontal="center"/>
      <protection/>
    </xf>
    <xf numFmtId="0" fontId="5" fillId="20" borderId="53" xfId="46" applyFont="1" applyFill="1" applyBorder="1" applyAlignment="1">
      <alignment horizontal="center"/>
      <protection/>
    </xf>
    <xf numFmtId="0" fontId="0" fillId="24" borderId="54" xfId="0" applyFont="1" applyFill="1" applyBorder="1" applyAlignment="1">
      <alignment/>
    </xf>
    <xf numFmtId="0" fontId="5" fillId="22" borderId="55" xfId="46" applyFont="1" applyFill="1" applyBorder="1" applyAlignment="1">
      <alignment horizontal="center"/>
      <protection/>
    </xf>
    <xf numFmtId="0" fontId="0" fillId="24" borderId="5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56" xfId="0" applyBorder="1" applyAlignment="1">
      <alignment/>
    </xf>
    <xf numFmtId="0" fontId="1" fillId="0" borderId="56" xfId="46" applyBorder="1" applyAlignment="1">
      <alignment horizontal="center"/>
      <protection/>
    </xf>
    <xf numFmtId="0" fontId="5" fillId="22" borderId="57" xfId="46" applyFont="1" applyFill="1" applyBorder="1" applyAlignment="1">
      <alignment horizontal="center"/>
      <protection/>
    </xf>
    <xf numFmtId="0" fontId="5" fillId="20" borderId="58" xfId="46" applyFont="1" applyFill="1" applyBorder="1" applyAlignment="1">
      <alignment horizontal="center"/>
      <protection/>
    </xf>
    <xf numFmtId="0" fontId="0" fillId="24" borderId="5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18" borderId="10" xfId="46" applyFont="1" applyFill="1" applyBorder="1" applyAlignment="1">
      <alignment horizontal="center" vertical="center"/>
      <protection/>
    </xf>
    <xf numFmtId="0" fontId="4" fillId="18" borderId="11" xfId="46" applyFont="1" applyFill="1" applyBorder="1" applyAlignment="1">
      <alignment horizontal="center" vertical="center"/>
      <protection/>
    </xf>
    <xf numFmtId="0" fontId="0" fillId="20" borderId="25" xfId="0" applyFill="1" applyBorder="1" applyAlignment="1">
      <alignment/>
    </xf>
    <xf numFmtId="0" fontId="0" fillId="20" borderId="21" xfId="0" applyFill="1" applyBorder="1" applyAlignment="1">
      <alignment/>
    </xf>
    <xf numFmtId="0" fontId="0" fillId="23" borderId="21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5</xdr:col>
      <xdr:colOff>409575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0"/>
          <a:ext cx="16002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tabSelected="1" zoomScale="125" zoomScaleNormal="125" zoomScalePageLayoutView="0" workbookViewId="0" topLeftCell="A1">
      <selection activeCell="B8" sqref="B8"/>
    </sheetView>
  </sheetViews>
  <sheetFormatPr defaultColWidth="9.140625" defaultRowHeight="12.75"/>
  <cols>
    <col min="2" max="2" width="26.140625" style="0" customWidth="1"/>
    <col min="3" max="3" width="5.421875" style="0" customWidth="1"/>
    <col min="11" max="11" width="6.00390625" style="0" customWidth="1"/>
    <col min="18" max="18" width="12.140625" style="0" customWidth="1"/>
  </cols>
  <sheetData>
    <row r="1" spans="1:14" ht="31.5" customHeight="1">
      <c r="A1" s="1"/>
      <c r="B1" s="2"/>
      <c r="C1" s="2"/>
      <c r="D1" s="2"/>
      <c r="E1" s="117" t="s">
        <v>0</v>
      </c>
      <c r="F1" s="117"/>
      <c r="G1" s="117"/>
      <c r="H1" s="117"/>
      <c r="I1" s="117"/>
      <c r="J1" s="117"/>
      <c r="K1" s="118" t="s">
        <v>1</v>
      </c>
      <c r="L1" s="118"/>
      <c r="M1" s="118"/>
      <c r="N1" s="118"/>
    </row>
    <row r="2" spans="1:14" ht="12.75">
      <c r="A2" s="3"/>
      <c r="B2" s="1"/>
      <c r="C2" s="4"/>
      <c r="D2" s="4"/>
      <c r="E2" s="117"/>
      <c r="F2" s="117"/>
      <c r="G2" s="117"/>
      <c r="H2" s="117"/>
      <c r="I2" s="117"/>
      <c r="J2" s="117"/>
      <c r="K2" s="118"/>
      <c r="L2" s="118"/>
      <c r="M2" s="118"/>
      <c r="N2" s="118"/>
    </row>
    <row r="3" spans="1:14" ht="12.75">
      <c r="A3" s="5" t="s">
        <v>2</v>
      </c>
      <c r="B3" s="5" t="s">
        <v>3</v>
      </c>
      <c r="C3" s="6" t="s">
        <v>4</v>
      </c>
      <c r="D3" s="7"/>
      <c r="E3" s="7"/>
      <c r="F3" s="7" t="s">
        <v>5</v>
      </c>
      <c r="G3" s="7"/>
      <c r="I3" s="8"/>
      <c r="J3" s="9"/>
      <c r="K3" s="10"/>
      <c r="L3" s="11"/>
      <c r="M3" s="11" t="s">
        <v>6</v>
      </c>
      <c r="N3" s="12"/>
    </row>
    <row r="4" spans="1:14" ht="12.75">
      <c r="A4" s="13"/>
      <c r="B4" s="14"/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/>
      <c r="K4" s="14" t="s">
        <v>7</v>
      </c>
      <c r="L4" s="14" t="s">
        <v>14</v>
      </c>
      <c r="M4" s="14" t="s">
        <v>15</v>
      </c>
      <c r="N4" s="15"/>
    </row>
    <row r="5" spans="1:14" ht="12.75">
      <c r="A5" s="16">
        <v>1</v>
      </c>
      <c r="B5" s="17" t="s">
        <v>16</v>
      </c>
      <c r="C5" s="18">
        <v>11</v>
      </c>
      <c r="D5" s="19">
        <v>179</v>
      </c>
      <c r="E5" s="19">
        <v>211</v>
      </c>
      <c r="F5" s="19">
        <v>162</v>
      </c>
      <c r="G5" s="19">
        <v>224</v>
      </c>
      <c r="H5" s="19">
        <v>196</v>
      </c>
      <c r="I5" s="19">
        <v>197</v>
      </c>
      <c r="J5" s="20">
        <f aca="true" t="shared" si="0" ref="J5:J43">SUM(D5:I5)+6*C5</f>
        <v>1235</v>
      </c>
      <c r="K5" s="18">
        <v>11</v>
      </c>
      <c r="L5" s="21">
        <v>184</v>
      </c>
      <c r="M5" s="21">
        <v>190</v>
      </c>
      <c r="N5" s="22">
        <f aca="true" t="shared" si="1" ref="N5:N28">SUM(L5:M5)+2*K5</f>
        <v>396</v>
      </c>
    </row>
    <row r="6" spans="1:14" ht="12.75">
      <c r="A6" s="23">
        <v>2</v>
      </c>
      <c r="B6" s="18" t="s">
        <v>17</v>
      </c>
      <c r="C6" s="18">
        <v>17</v>
      </c>
      <c r="D6" s="19">
        <v>149</v>
      </c>
      <c r="E6" s="19">
        <v>137</v>
      </c>
      <c r="F6" s="19">
        <v>189</v>
      </c>
      <c r="G6" s="19">
        <v>150</v>
      </c>
      <c r="H6" s="19">
        <v>125</v>
      </c>
      <c r="I6" s="19">
        <v>219</v>
      </c>
      <c r="J6" s="20">
        <f t="shared" si="0"/>
        <v>1071</v>
      </c>
      <c r="K6" s="18">
        <v>17</v>
      </c>
      <c r="L6" s="21">
        <v>184</v>
      </c>
      <c r="M6" s="21">
        <v>176</v>
      </c>
      <c r="N6" s="22">
        <f t="shared" si="1"/>
        <v>394</v>
      </c>
    </row>
    <row r="7" spans="1:14" ht="12.75">
      <c r="A7" s="23">
        <v>3</v>
      </c>
      <c r="B7" s="17" t="s">
        <v>18</v>
      </c>
      <c r="C7" s="18">
        <v>0</v>
      </c>
      <c r="D7" s="24">
        <v>184</v>
      </c>
      <c r="E7" s="24">
        <v>147</v>
      </c>
      <c r="F7" s="24">
        <v>177</v>
      </c>
      <c r="G7" s="24">
        <v>256</v>
      </c>
      <c r="H7" s="24">
        <v>151</v>
      </c>
      <c r="I7" s="24">
        <v>172</v>
      </c>
      <c r="J7" s="20">
        <f t="shared" si="0"/>
        <v>1087</v>
      </c>
      <c r="K7" s="18">
        <v>0</v>
      </c>
      <c r="L7" s="24">
        <v>196</v>
      </c>
      <c r="M7" s="24">
        <v>184</v>
      </c>
      <c r="N7" s="22">
        <f t="shared" si="1"/>
        <v>380</v>
      </c>
    </row>
    <row r="8" spans="1:14" ht="12.75">
      <c r="A8" s="23">
        <v>4</v>
      </c>
      <c r="B8" s="17" t="s">
        <v>19</v>
      </c>
      <c r="C8" s="18">
        <v>10</v>
      </c>
      <c r="D8" s="19">
        <v>152</v>
      </c>
      <c r="E8" s="19">
        <v>189</v>
      </c>
      <c r="F8" s="19">
        <v>126</v>
      </c>
      <c r="G8" s="19">
        <v>150</v>
      </c>
      <c r="H8" s="19">
        <v>179</v>
      </c>
      <c r="I8" s="19">
        <v>159</v>
      </c>
      <c r="J8" s="20">
        <f t="shared" si="0"/>
        <v>1015</v>
      </c>
      <c r="K8" s="18">
        <v>10</v>
      </c>
      <c r="L8" s="21">
        <v>184</v>
      </c>
      <c r="M8" s="21">
        <v>171</v>
      </c>
      <c r="N8" s="22">
        <f t="shared" si="1"/>
        <v>375</v>
      </c>
    </row>
    <row r="9" spans="1:19" ht="12.75">
      <c r="A9" s="25">
        <v>5</v>
      </c>
      <c r="B9" s="17" t="s">
        <v>20</v>
      </c>
      <c r="C9" s="18">
        <v>0</v>
      </c>
      <c r="D9" s="24">
        <v>162</v>
      </c>
      <c r="E9" s="24">
        <v>173</v>
      </c>
      <c r="F9" s="24">
        <v>139</v>
      </c>
      <c r="G9" s="24">
        <v>192</v>
      </c>
      <c r="H9" s="24">
        <v>222</v>
      </c>
      <c r="I9" s="26">
        <v>141</v>
      </c>
      <c r="J9" s="20">
        <f t="shared" si="0"/>
        <v>1029</v>
      </c>
      <c r="K9" s="18">
        <v>0</v>
      </c>
      <c r="L9" s="21">
        <v>171</v>
      </c>
      <c r="M9" s="21">
        <v>201</v>
      </c>
      <c r="N9" s="22">
        <f t="shared" si="1"/>
        <v>372</v>
      </c>
      <c r="S9" s="27"/>
    </row>
    <row r="10" spans="1:14" ht="12.75">
      <c r="A10" s="25">
        <v>6</v>
      </c>
      <c r="B10" s="17" t="s">
        <v>21</v>
      </c>
      <c r="C10" s="18">
        <v>1</v>
      </c>
      <c r="D10" s="24">
        <v>140</v>
      </c>
      <c r="E10" s="24">
        <v>129</v>
      </c>
      <c r="F10" s="24">
        <v>202</v>
      </c>
      <c r="G10" s="24">
        <v>157</v>
      </c>
      <c r="H10" s="24">
        <v>178</v>
      </c>
      <c r="I10" s="24">
        <v>155</v>
      </c>
      <c r="J10" s="20">
        <f t="shared" si="0"/>
        <v>967</v>
      </c>
      <c r="K10" s="18">
        <v>1</v>
      </c>
      <c r="L10" s="21">
        <v>189</v>
      </c>
      <c r="M10" s="21">
        <v>180</v>
      </c>
      <c r="N10" s="22">
        <f t="shared" si="1"/>
        <v>371</v>
      </c>
    </row>
    <row r="11" spans="1:14" ht="12.75">
      <c r="A11" s="25">
        <v>7</v>
      </c>
      <c r="B11" s="17" t="s">
        <v>22</v>
      </c>
      <c r="C11" s="28">
        <v>16</v>
      </c>
      <c r="D11" s="24">
        <v>211</v>
      </c>
      <c r="E11" s="24">
        <v>156</v>
      </c>
      <c r="F11" s="24">
        <v>172</v>
      </c>
      <c r="G11" s="24">
        <v>179</v>
      </c>
      <c r="H11" s="24">
        <v>154</v>
      </c>
      <c r="I11" s="24">
        <v>137</v>
      </c>
      <c r="J11" s="20">
        <f t="shared" si="0"/>
        <v>1105</v>
      </c>
      <c r="K11" s="28">
        <v>16</v>
      </c>
      <c r="L11" s="21">
        <v>122</v>
      </c>
      <c r="M11" s="21">
        <v>213</v>
      </c>
      <c r="N11" s="22">
        <f t="shared" si="1"/>
        <v>367</v>
      </c>
    </row>
    <row r="12" spans="1:14" ht="12.75">
      <c r="A12" s="25">
        <v>8</v>
      </c>
      <c r="B12" s="17" t="s">
        <v>23</v>
      </c>
      <c r="C12" s="28">
        <v>14</v>
      </c>
      <c r="D12" s="24">
        <v>176</v>
      </c>
      <c r="E12" s="24">
        <v>202</v>
      </c>
      <c r="F12" s="24">
        <v>192</v>
      </c>
      <c r="G12" s="24">
        <v>181</v>
      </c>
      <c r="H12" s="24">
        <v>157</v>
      </c>
      <c r="I12" s="24">
        <v>204</v>
      </c>
      <c r="J12" s="20">
        <f t="shared" si="0"/>
        <v>1196</v>
      </c>
      <c r="K12" s="28">
        <v>14</v>
      </c>
      <c r="L12" s="24">
        <v>158</v>
      </c>
      <c r="M12" s="24">
        <v>180</v>
      </c>
      <c r="N12" s="22">
        <f t="shared" si="1"/>
        <v>366</v>
      </c>
    </row>
    <row r="13" spans="1:14" ht="12.75">
      <c r="A13" s="23">
        <v>9</v>
      </c>
      <c r="B13" s="17" t="s">
        <v>24</v>
      </c>
      <c r="C13" s="18">
        <v>3</v>
      </c>
      <c r="D13" s="24">
        <v>194</v>
      </c>
      <c r="E13" s="24">
        <v>186</v>
      </c>
      <c r="F13" s="24">
        <v>214</v>
      </c>
      <c r="G13" s="24">
        <v>206</v>
      </c>
      <c r="H13" s="24">
        <v>218</v>
      </c>
      <c r="I13" s="24">
        <v>243</v>
      </c>
      <c r="J13" s="20">
        <f t="shared" si="0"/>
        <v>1279</v>
      </c>
      <c r="K13" s="18">
        <v>3</v>
      </c>
      <c r="L13" s="21">
        <v>193</v>
      </c>
      <c r="M13" s="21">
        <v>164</v>
      </c>
      <c r="N13" s="22">
        <f t="shared" si="1"/>
        <v>363</v>
      </c>
    </row>
    <row r="14" spans="1:18" ht="12.75">
      <c r="A14" s="23">
        <v>10</v>
      </c>
      <c r="B14" s="17" t="s">
        <v>25</v>
      </c>
      <c r="C14" s="18">
        <v>0</v>
      </c>
      <c r="D14" s="24">
        <v>170</v>
      </c>
      <c r="E14" s="24">
        <v>156</v>
      </c>
      <c r="F14" s="24">
        <v>185</v>
      </c>
      <c r="G14" s="24">
        <v>173</v>
      </c>
      <c r="H14" s="24">
        <v>182</v>
      </c>
      <c r="I14" s="24">
        <v>191</v>
      </c>
      <c r="J14" s="29">
        <f t="shared" si="0"/>
        <v>1057</v>
      </c>
      <c r="K14" s="18">
        <v>0</v>
      </c>
      <c r="L14" s="24">
        <v>165</v>
      </c>
      <c r="M14" s="24">
        <v>198</v>
      </c>
      <c r="N14" s="30">
        <f t="shared" si="1"/>
        <v>363</v>
      </c>
      <c r="O14" s="31"/>
      <c r="P14" s="32"/>
      <c r="Q14" s="31"/>
      <c r="R14" s="32"/>
    </row>
    <row r="15" spans="1:18" ht="12.75">
      <c r="A15" s="23">
        <v>11</v>
      </c>
      <c r="B15" s="120" t="s">
        <v>59</v>
      </c>
      <c r="C15" s="18">
        <v>10</v>
      </c>
      <c r="D15" s="33">
        <v>167</v>
      </c>
      <c r="E15" s="33">
        <v>180</v>
      </c>
      <c r="F15" s="33">
        <v>181</v>
      </c>
      <c r="G15" s="33">
        <v>163</v>
      </c>
      <c r="H15" s="33">
        <v>174</v>
      </c>
      <c r="I15" s="33">
        <v>170</v>
      </c>
      <c r="J15" s="20">
        <f t="shared" si="0"/>
        <v>1095</v>
      </c>
      <c r="K15" s="18">
        <v>10</v>
      </c>
      <c r="L15" s="24">
        <v>184</v>
      </c>
      <c r="M15" s="24">
        <v>158</v>
      </c>
      <c r="N15" s="22">
        <f t="shared" si="1"/>
        <v>362</v>
      </c>
      <c r="O15" s="31"/>
      <c r="P15" s="32"/>
      <c r="Q15" s="31"/>
      <c r="R15" s="32"/>
    </row>
    <row r="16" spans="1:18" ht="12.75">
      <c r="A16" s="23">
        <v>12</v>
      </c>
      <c r="B16" s="34" t="s">
        <v>26</v>
      </c>
      <c r="C16" s="35">
        <v>14</v>
      </c>
      <c r="D16" s="19">
        <v>177</v>
      </c>
      <c r="E16" s="19">
        <v>136</v>
      </c>
      <c r="F16" s="19">
        <v>144</v>
      </c>
      <c r="G16" s="19">
        <v>183</v>
      </c>
      <c r="H16" s="19">
        <v>188</v>
      </c>
      <c r="I16" s="19">
        <v>163</v>
      </c>
      <c r="J16" s="20">
        <f t="shared" si="0"/>
        <v>1075</v>
      </c>
      <c r="K16" s="35">
        <v>14</v>
      </c>
      <c r="L16" s="21">
        <v>189</v>
      </c>
      <c r="M16" s="21">
        <v>138</v>
      </c>
      <c r="N16" s="22">
        <f t="shared" si="1"/>
        <v>355</v>
      </c>
      <c r="O16" s="31"/>
      <c r="P16" s="31"/>
      <c r="Q16" s="32"/>
      <c r="R16" s="32"/>
    </row>
    <row r="17" spans="1:18" ht="12.75">
      <c r="A17" s="25">
        <v>13</v>
      </c>
      <c r="B17" s="17" t="s">
        <v>27</v>
      </c>
      <c r="C17" s="28">
        <v>10</v>
      </c>
      <c r="D17" s="36">
        <v>169</v>
      </c>
      <c r="E17" s="36">
        <v>163</v>
      </c>
      <c r="F17" s="36">
        <v>152</v>
      </c>
      <c r="G17" s="36">
        <v>170</v>
      </c>
      <c r="H17" s="36">
        <v>181</v>
      </c>
      <c r="I17" s="36">
        <v>180</v>
      </c>
      <c r="J17" s="20">
        <f t="shared" si="0"/>
        <v>1075</v>
      </c>
      <c r="K17" s="28">
        <v>10</v>
      </c>
      <c r="L17" s="21">
        <v>140</v>
      </c>
      <c r="M17" s="21">
        <v>192</v>
      </c>
      <c r="N17" s="22">
        <f t="shared" si="1"/>
        <v>352</v>
      </c>
      <c r="O17" s="31"/>
      <c r="P17" s="31"/>
      <c r="Q17" s="32"/>
      <c r="R17" s="32"/>
    </row>
    <row r="18" spans="1:18" ht="12.75">
      <c r="A18" s="25">
        <v>14</v>
      </c>
      <c r="B18" s="17" t="s">
        <v>28</v>
      </c>
      <c r="C18" s="18">
        <v>4</v>
      </c>
      <c r="D18" s="37">
        <v>214</v>
      </c>
      <c r="E18" s="37">
        <v>158</v>
      </c>
      <c r="F18" s="37">
        <v>179</v>
      </c>
      <c r="G18" s="37">
        <v>171</v>
      </c>
      <c r="H18" s="37">
        <v>180</v>
      </c>
      <c r="I18" s="37">
        <v>195</v>
      </c>
      <c r="J18" s="20">
        <f t="shared" si="0"/>
        <v>1121</v>
      </c>
      <c r="K18" s="18">
        <v>4</v>
      </c>
      <c r="L18" s="21">
        <v>159</v>
      </c>
      <c r="M18" s="21">
        <v>180</v>
      </c>
      <c r="N18" s="30">
        <f t="shared" si="1"/>
        <v>347</v>
      </c>
      <c r="O18" s="31"/>
      <c r="P18" s="31"/>
      <c r="Q18" s="32"/>
      <c r="R18" s="32"/>
    </row>
    <row r="19" spans="1:18" ht="12.75">
      <c r="A19" s="25">
        <v>15</v>
      </c>
      <c r="B19" s="17" t="s">
        <v>29</v>
      </c>
      <c r="C19" s="18">
        <v>2</v>
      </c>
      <c r="D19" s="24">
        <v>184</v>
      </c>
      <c r="E19" s="24">
        <v>169</v>
      </c>
      <c r="F19" s="24">
        <v>188</v>
      </c>
      <c r="G19" s="24">
        <v>196</v>
      </c>
      <c r="H19" s="24">
        <v>213</v>
      </c>
      <c r="I19" s="24">
        <v>184</v>
      </c>
      <c r="J19" s="20">
        <f t="shared" si="0"/>
        <v>1146</v>
      </c>
      <c r="K19" s="18">
        <v>2</v>
      </c>
      <c r="L19" s="36">
        <v>163</v>
      </c>
      <c r="M19" s="36">
        <v>175</v>
      </c>
      <c r="N19" s="22">
        <f t="shared" si="1"/>
        <v>342</v>
      </c>
      <c r="O19" s="38"/>
      <c r="P19" s="31"/>
      <c r="Q19" s="32"/>
      <c r="R19" s="32"/>
    </row>
    <row r="20" spans="1:14" ht="12.75">
      <c r="A20" s="39">
        <v>16</v>
      </c>
      <c r="B20" s="40" t="s">
        <v>30</v>
      </c>
      <c r="C20" s="41">
        <v>0</v>
      </c>
      <c r="D20" s="42">
        <v>213</v>
      </c>
      <c r="E20" s="42">
        <v>224</v>
      </c>
      <c r="F20" s="42">
        <v>195</v>
      </c>
      <c r="G20" s="42">
        <v>172</v>
      </c>
      <c r="H20" s="42">
        <v>169</v>
      </c>
      <c r="I20" s="42">
        <v>148</v>
      </c>
      <c r="J20" s="43">
        <f t="shared" si="0"/>
        <v>1121</v>
      </c>
      <c r="K20" s="41">
        <v>0</v>
      </c>
      <c r="L20" s="44">
        <v>176</v>
      </c>
      <c r="M20" s="44">
        <v>166</v>
      </c>
      <c r="N20" s="45">
        <f t="shared" si="1"/>
        <v>342</v>
      </c>
    </row>
    <row r="21" spans="1:18" ht="12.75">
      <c r="A21" s="23">
        <v>17</v>
      </c>
      <c r="B21" s="17" t="s">
        <v>31</v>
      </c>
      <c r="C21" s="18">
        <v>10</v>
      </c>
      <c r="D21" s="36">
        <v>157</v>
      </c>
      <c r="E21" s="36">
        <v>172</v>
      </c>
      <c r="F21" s="36">
        <v>149</v>
      </c>
      <c r="G21" s="36">
        <v>180</v>
      </c>
      <c r="H21" s="36">
        <v>211</v>
      </c>
      <c r="I21" s="36">
        <v>159</v>
      </c>
      <c r="J21" s="20">
        <f t="shared" si="0"/>
        <v>1088</v>
      </c>
      <c r="K21" s="18">
        <v>10</v>
      </c>
      <c r="L21" s="24">
        <v>180</v>
      </c>
      <c r="M21" s="24">
        <v>140</v>
      </c>
      <c r="N21" s="22">
        <f t="shared" si="1"/>
        <v>340</v>
      </c>
      <c r="O21" s="38"/>
      <c r="P21" s="31"/>
      <c r="Q21" s="32"/>
      <c r="R21" s="32"/>
    </row>
    <row r="22" spans="1:18" ht="12.75">
      <c r="A22" s="23">
        <v>18</v>
      </c>
      <c r="B22" s="17" t="s">
        <v>32</v>
      </c>
      <c r="C22" s="18">
        <v>10</v>
      </c>
      <c r="D22" s="19">
        <v>191</v>
      </c>
      <c r="E22" s="19">
        <v>178</v>
      </c>
      <c r="F22" s="19">
        <v>190</v>
      </c>
      <c r="G22" s="19">
        <v>168</v>
      </c>
      <c r="H22" s="19">
        <v>180</v>
      </c>
      <c r="I22" s="19">
        <v>192</v>
      </c>
      <c r="J22" s="20">
        <f t="shared" si="0"/>
        <v>1159</v>
      </c>
      <c r="K22" s="18">
        <v>10</v>
      </c>
      <c r="L22" s="21">
        <v>148</v>
      </c>
      <c r="M22" s="21">
        <v>164</v>
      </c>
      <c r="N22" s="30">
        <f t="shared" si="1"/>
        <v>332</v>
      </c>
      <c r="O22" s="38"/>
      <c r="P22" s="31"/>
      <c r="Q22" s="32"/>
      <c r="R22" s="32"/>
    </row>
    <row r="23" spans="1:18" ht="12.75">
      <c r="A23" s="23">
        <v>19</v>
      </c>
      <c r="B23" s="17" t="s">
        <v>33</v>
      </c>
      <c r="C23" s="18">
        <v>0</v>
      </c>
      <c r="D23" s="19">
        <v>235</v>
      </c>
      <c r="E23" s="19">
        <v>146</v>
      </c>
      <c r="F23" s="19">
        <v>169</v>
      </c>
      <c r="G23" s="19">
        <v>131</v>
      </c>
      <c r="H23" s="19">
        <v>180</v>
      </c>
      <c r="I23" s="19">
        <v>162</v>
      </c>
      <c r="J23" s="20">
        <f t="shared" si="0"/>
        <v>1023</v>
      </c>
      <c r="K23" s="18">
        <v>0</v>
      </c>
      <c r="L23" s="21">
        <v>167</v>
      </c>
      <c r="M23" s="21">
        <v>165</v>
      </c>
      <c r="N23" s="20">
        <f t="shared" si="1"/>
        <v>332</v>
      </c>
      <c r="O23" s="38"/>
      <c r="P23" s="31"/>
      <c r="Q23" s="32"/>
      <c r="R23" s="32"/>
    </row>
    <row r="24" spans="1:18" ht="12.75">
      <c r="A24" s="23">
        <v>20</v>
      </c>
      <c r="B24" s="17" t="s">
        <v>34</v>
      </c>
      <c r="C24" s="18">
        <v>8</v>
      </c>
      <c r="D24" s="24">
        <v>205</v>
      </c>
      <c r="E24" s="24">
        <v>118</v>
      </c>
      <c r="F24" s="24">
        <v>215</v>
      </c>
      <c r="G24" s="24">
        <v>214</v>
      </c>
      <c r="H24" s="24">
        <v>191</v>
      </c>
      <c r="I24" s="24">
        <v>141</v>
      </c>
      <c r="J24" s="20">
        <f t="shared" si="0"/>
        <v>1132</v>
      </c>
      <c r="K24" s="18">
        <v>8</v>
      </c>
      <c r="L24" s="46">
        <v>152</v>
      </c>
      <c r="M24" s="46">
        <v>160</v>
      </c>
      <c r="N24" s="22">
        <f t="shared" si="1"/>
        <v>328</v>
      </c>
      <c r="O24" s="38"/>
      <c r="P24" s="31"/>
      <c r="Q24" s="32"/>
      <c r="R24" s="32"/>
    </row>
    <row r="25" spans="1:18" ht="12.75">
      <c r="A25" s="25">
        <v>21</v>
      </c>
      <c r="B25" s="17" t="s">
        <v>35</v>
      </c>
      <c r="C25" s="18">
        <v>11</v>
      </c>
      <c r="D25" s="19">
        <v>194</v>
      </c>
      <c r="E25" s="19">
        <v>180</v>
      </c>
      <c r="F25" s="19">
        <v>169</v>
      </c>
      <c r="G25" s="19">
        <v>185</v>
      </c>
      <c r="H25" s="19">
        <v>232</v>
      </c>
      <c r="I25" s="19">
        <v>223</v>
      </c>
      <c r="J25" s="29">
        <f t="shared" si="0"/>
        <v>1249</v>
      </c>
      <c r="K25" s="18">
        <v>11</v>
      </c>
      <c r="L25" s="21">
        <v>134</v>
      </c>
      <c r="M25" s="21">
        <v>149</v>
      </c>
      <c r="N25" s="20">
        <f t="shared" si="1"/>
        <v>305</v>
      </c>
      <c r="O25" s="38"/>
      <c r="P25" s="31"/>
      <c r="Q25" s="32"/>
      <c r="R25" s="32"/>
    </row>
    <row r="26" spans="1:18" ht="12.75">
      <c r="A26" s="25">
        <v>22</v>
      </c>
      <c r="B26" s="17" t="s">
        <v>36</v>
      </c>
      <c r="C26" s="28">
        <v>16</v>
      </c>
      <c r="D26" s="19">
        <v>147</v>
      </c>
      <c r="E26" s="19">
        <v>143</v>
      </c>
      <c r="F26" s="19">
        <v>157</v>
      </c>
      <c r="G26" s="24">
        <v>143</v>
      </c>
      <c r="H26" s="24">
        <v>156</v>
      </c>
      <c r="I26" s="47">
        <v>181</v>
      </c>
      <c r="J26" s="29">
        <f t="shared" si="0"/>
        <v>1023</v>
      </c>
      <c r="K26" s="28">
        <v>16</v>
      </c>
      <c r="L26" s="36">
        <v>157</v>
      </c>
      <c r="M26" s="36">
        <v>115</v>
      </c>
      <c r="N26" s="20">
        <f t="shared" si="1"/>
        <v>304</v>
      </c>
      <c r="O26" s="38"/>
      <c r="P26" s="31"/>
      <c r="Q26" s="32"/>
      <c r="R26" s="32"/>
    </row>
    <row r="27" spans="1:18" ht="12.75">
      <c r="A27" s="25">
        <v>23</v>
      </c>
      <c r="B27" s="17" t="s">
        <v>37</v>
      </c>
      <c r="C27" s="18">
        <v>11</v>
      </c>
      <c r="D27" s="19">
        <v>191</v>
      </c>
      <c r="E27" s="19">
        <v>151</v>
      </c>
      <c r="F27" s="19">
        <v>172</v>
      </c>
      <c r="G27" s="19">
        <v>174</v>
      </c>
      <c r="H27" s="19">
        <v>164</v>
      </c>
      <c r="I27" s="19">
        <v>179</v>
      </c>
      <c r="J27" s="20">
        <f t="shared" si="0"/>
        <v>1097</v>
      </c>
      <c r="K27" s="18">
        <v>11</v>
      </c>
      <c r="L27" s="24">
        <v>146</v>
      </c>
      <c r="M27" s="24">
        <v>110</v>
      </c>
      <c r="N27" s="22">
        <f t="shared" si="1"/>
        <v>278</v>
      </c>
      <c r="O27" s="38"/>
      <c r="P27" s="31"/>
      <c r="Q27" s="32"/>
      <c r="R27" s="32"/>
    </row>
    <row r="28" spans="1:18" ht="12.75">
      <c r="A28" s="39">
        <v>24</v>
      </c>
      <c r="B28" s="119" t="s">
        <v>58</v>
      </c>
      <c r="C28" s="41">
        <v>5</v>
      </c>
      <c r="D28" s="48">
        <v>170</v>
      </c>
      <c r="E28" s="48">
        <v>129</v>
      </c>
      <c r="F28" s="48">
        <v>154</v>
      </c>
      <c r="G28" s="48">
        <v>141</v>
      </c>
      <c r="H28" s="48">
        <v>178</v>
      </c>
      <c r="I28" s="49">
        <v>162</v>
      </c>
      <c r="J28" s="43">
        <f t="shared" si="0"/>
        <v>964</v>
      </c>
      <c r="K28" s="41">
        <v>5</v>
      </c>
      <c r="L28" s="50">
        <v>148</v>
      </c>
      <c r="M28" s="50">
        <v>118</v>
      </c>
      <c r="N28" s="45">
        <f t="shared" si="1"/>
        <v>276</v>
      </c>
      <c r="O28" s="38"/>
      <c r="P28" s="31"/>
      <c r="Q28" s="32"/>
      <c r="R28" s="32"/>
    </row>
    <row r="29" spans="1:18" ht="12.75">
      <c r="A29" s="23">
        <v>25</v>
      </c>
      <c r="B29" s="17" t="s">
        <v>38</v>
      </c>
      <c r="C29" s="18">
        <v>11</v>
      </c>
      <c r="D29" s="33">
        <v>166</v>
      </c>
      <c r="E29" s="33">
        <v>130</v>
      </c>
      <c r="F29" s="33">
        <v>126</v>
      </c>
      <c r="G29" s="33">
        <v>151</v>
      </c>
      <c r="H29" s="36">
        <v>156</v>
      </c>
      <c r="I29" s="36">
        <v>167</v>
      </c>
      <c r="J29" s="20">
        <f t="shared" si="0"/>
        <v>962</v>
      </c>
      <c r="K29" s="38"/>
      <c r="L29" s="31"/>
      <c r="M29" s="31"/>
      <c r="N29" s="32"/>
      <c r="O29" s="31"/>
      <c r="P29" s="31"/>
      <c r="Q29" s="32"/>
      <c r="R29" s="32"/>
    </row>
    <row r="30" spans="1:18" ht="12.75">
      <c r="A30" s="23">
        <v>26</v>
      </c>
      <c r="B30" s="51" t="s">
        <v>39</v>
      </c>
      <c r="C30" s="18">
        <v>0</v>
      </c>
      <c r="D30" s="24">
        <v>172</v>
      </c>
      <c r="E30" s="24">
        <v>106</v>
      </c>
      <c r="F30" s="24">
        <v>173</v>
      </c>
      <c r="G30" s="24">
        <v>206</v>
      </c>
      <c r="H30" s="52">
        <v>143</v>
      </c>
      <c r="I30" s="52">
        <v>162</v>
      </c>
      <c r="J30" s="20">
        <f t="shared" si="0"/>
        <v>962</v>
      </c>
      <c r="K30" s="38"/>
      <c r="L30" s="31"/>
      <c r="M30" s="31"/>
      <c r="N30" s="32"/>
      <c r="O30" s="31"/>
      <c r="P30" s="31"/>
      <c r="Q30" s="32"/>
      <c r="R30" s="32"/>
    </row>
    <row r="31" spans="1:18" ht="12.75">
      <c r="A31" s="23">
        <v>27</v>
      </c>
      <c r="B31" s="53" t="s">
        <v>40</v>
      </c>
      <c r="C31" s="18">
        <v>10</v>
      </c>
      <c r="D31" s="19">
        <v>161</v>
      </c>
      <c r="E31" s="19">
        <v>116</v>
      </c>
      <c r="F31" s="19">
        <v>151</v>
      </c>
      <c r="G31" s="19">
        <v>169</v>
      </c>
      <c r="H31" s="19">
        <v>138</v>
      </c>
      <c r="I31" s="19">
        <v>157</v>
      </c>
      <c r="J31" s="20">
        <f t="shared" si="0"/>
        <v>952</v>
      </c>
      <c r="K31" s="38"/>
      <c r="L31" s="31"/>
      <c r="M31" s="31"/>
      <c r="N31" s="32"/>
      <c r="O31" s="31"/>
      <c r="P31" s="31"/>
      <c r="Q31" s="32"/>
      <c r="R31" s="32"/>
    </row>
    <row r="32" spans="1:18" ht="12.75">
      <c r="A32" s="23">
        <v>28</v>
      </c>
      <c r="B32" s="17" t="s">
        <v>41</v>
      </c>
      <c r="C32" s="18">
        <v>2</v>
      </c>
      <c r="D32" s="19">
        <v>156</v>
      </c>
      <c r="E32" s="19">
        <v>190</v>
      </c>
      <c r="F32" s="19">
        <v>150</v>
      </c>
      <c r="G32" s="19">
        <v>107</v>
      </c>
      <c r="H32" s="19">
        <v>169</v>
      </c>
      <c r="I32" s="19">
        <v>129</v>
      </c>
      <c r="J32" s="20">
        <f t="shared" si="0"/>
        <v>913</v>
      </c>
      <c r="K32" s="38"/>
      <c r="L32" s="31"/>
      <c r="M32" s="31"/>
      <c r="N32" s="32"/>
      <c r="O32" s="31"/>
      <c r="P32" s="31"/>
      <c r="Q32" s="32"/>
      <c r="R32" s="32"/>
    </row>
    <row r="33" spans="1:18" ht="12.75">
      <c r="A33" s="25">
        <v>29</v>
      </c>
      <c r="B33" s="17" t="s">
        <v>42</v>
      </c>
      <c r="C33" s="18">
        <v>10</v>
      </c>
      <c r="D33" s="24">
        <v>135</v>
      </c>
      <c r="E33" s="24">
        <v>140</v>
      </c>
      <c r="F33" s="24">
        <v>135</v>
      </c>
      <c r="G33" s="24">
        <v>145</v>
      </c>
      <c r="H33" s="24">
        <v>135</v>
      </c>
      <c r="I33" s="47">
        <v>146</v>
      </c>
      <c r="J33" s="20">
        <f t="shared" si="0"/>
        <v>896</v>
      </c>
      <c r="K33" s="38"/>
      <c r="L33" s="31"/>
      <c r="M33" s="31"/>
      <c r="N33" s="32"/>
      <c r="O33" s="31"/>
      <c r="P33" s="31"/>
      <c r="Q33" s="32"/>
      <c r="R33" s="32"/>
    </row>
    <row r="34" spans="1:18" ht="12.75">
      <c r="A34" s="25">
        <v>30</v>
      </c>
      <c r="B34" s="17" t="s">
        <v>43</v>
      </c>
      <c r="C34" s="18">
        <v>8</v>
      </c>
      <c r="D34" s="19">
        <v>118</v>
      </c>
      <c r="E34" s="19">
        <v>135</v>
      </c>
      <c r="F34" s="19">
        <v>138</v>
      </c>
      <c r="G34" s="24">
        <v>128</v>
      </c>
      <c r="H34" s="24">
        <v>158</v>
      </c>
      <c r="I34" s="26">
        <v>154</v>
      </c>
      <c r="J34" s="20">
        <f t="shared" si="0"/>
        <v>879</v>
      </c>
      <c r="K34" s="38"/>
      <c r="L34" s="31"/>
      <c r="M34" s="31"/>
      <c r="N34" s="32"/>
      <c r="O34" s="31"/>
      <c r="P34" s="31"/>
      <c r="Q34" s="32"/>
      <c r="R34" s="32"/>
    </row>
    <row r="35" spans="1:18" ht="12.75">
      <c r="A35" s="25">
        <v>31</v>
      </c>
      <c r="B35" s="17" t="s">
        <v>44</v>
      </c>
      <c r="C35" s="18">
        <v>10</v>
      </c>
      <c r="D35" s="24">
        <v>121</v>
      </c>
      <c r="E35" s="24">
        <v>130</v>
      </c>
      <c r="F35" s="24">
        <v>123</v>
      </c>
      <c r="G35" s="33">
        <v>158</v>
      </c>
      <c r="H35" s="33">
        <v>151</v>
      </c>
      <c r="I35" s="33">
        <v>131</v>
      </c>
      <c r="J35" s="20">
        <f t="shared" si="0"/>
        <v>874</v>
      </c>
      <c r="K35" s="38"/>
      <c r="L35" s="31"/>
      <c r="M35" s="31"/>
      <c r="N35" s="32"/>
      <c r="O35" s="31"/>
      <c r="P35" s="31"/>
      <c r="Q35" s="32"/>
      <c r="R35" s="32"/>
    </row>
    <row r="36" spans="1:18" ht="12.75">
      <c r="A36" s="25">
        <v>32</v>
      </c>
      <c r="B36" s="54" t="s">
        <v>45</v>
      </c>
      <c r="C36" s="55">
        <v>8</v>
      </c>
      <c r="D36" s="56">
        <v>136</v>
      </c>
      <c r="E36" s="56">
        <v>127</v>
      </c>
      <c r="F36" s="56">
        <v>131</v>
      </c>
      <c r="G36" s="24">
        <v>128</v>
      </c>
      <c r="H36" s="24">
        <v>108</v>
      </c>
      <c r="I36" s="24">
        <v>157</v>
      </c>
      <c r="J36" s="20">
        <f t="shared" si="0"/>
        <v>835</v>
      </c>
      <c r="K36" s="38"/>
      <c r="L36" s="31"/>
      <c r="M36" s="31"/>
      <c r="N36" s="32"/>
      <c r="O36" s="31"/>
      <c r="P36" s="31"/>
      <c r="Q36" s="32"/>
      <c r="R36" s="32"/>
    </row>
    <row r="37" spans="1:18" ht="12.75">
      <c r="A37" s="23">
        <v>33</v>
      </c>
      <c r="B37" s="53"/>
      <c r="C37" s="18"/>
      <c r="D37" s="19"/>
      <c r="E37" s="19"/>
      <c r="F37" s="19"/>
      <c r="G37" s="19"/>
      <c r="H37" s="19"/>
      <c r="I37" s="19"/>
      <c r="J37" s="20">
        <f t="shared" si="0"/>
        <v>0</v>
      </c>
      <c r="K37" s="38"/>
      <c r="L37" s="57"/>
      <c r="M37" s="57"/>
      <c r="N37" s="57"/>
      <c r="O37" s="57"/>
      <c r="P37" s="57"/>
      <c r="Q37" s="57"/>
      <c r="R37" s="57"/>
    </row>
    <row r="38" spans="1:18" ht="12.75">
      <c r="A38" s="23">
        <v>34</v>
      </c>
      <c r="B38" s="17"/>
      <c r="C38" s="18"/>
      <c r="D38" s="19"/>
      <c r="E38" s="19"/>
      <c r="F38" s="19"/>
      <c r="G38" s="19"/>
      <c r="H38" s="19"/>
      <c r="I38" s="19"/>
      <c r="J38" s="20">
        <f t="shared" si="0"/>
        <v>0</v>
      </c>
      <c r="K38" s="38"/>
      <c r="L38" s="57"/>
      <c r="M38" s="57"/>
      <c r="N38" s="57"/>
      <c r="O38" s="57"/>
      <c r="P38" s="57"/>
      <c r="Q38" s="57"/>
      <c r="R38" s="57"/>
    </row>
    <row r="39" spans="1:18" ht="12.75">
      <c r="A39" s="23">
        <v>35</v>
      </c>
      <c r="B39" s="17"/>
      <c r="C39" s="18"/>
      <c r="D39" s="24"/>
      <c r="E39" s="24"/>
      <c r="F39" s="24"/>
      <c r="G39" s="24"/>
      <c r="H39" s="24"/>
      <c r="I39" s="24"/>
      <c r="J39" s="20">
        <f t="shared" si="0"/>
        <v>0</v>
      </c>
      <c r="K39" s="38"/>
      <c r="L39" s="57"/>
      <c r="M39" s="57"/>
      <c r="N39" s="57"/>
      <c r="O39" s="57"/>
      <c r="P39" s="57"/>
      <c r="Q39" s="57"/>
      <c r="R39" s="57"/>
    </row>
    <row r="40" spans="1:18" ht="12.75">
      <c r="A40" s="23">
        <v>36</v>
      </c>
      <c r="B40" s="18"/>
      <c r="C40" s="18"/>
      <c r="D40" s="19"/>
      <c r="E40" s="19"/>
      <c r="F40" s="19"/>
      <c r="G40" s="19"/>
      <c r="H40" s="19"/>
      <c r="I40" s="19"/>
      <c r="J40" s="20">
        <f t="shared" si="0"/>
        <v>0</v>
      </c>
      <c r="K40" s="38"/>
      <c r="L40" s="57"/>
      <c r="M40" s="57"/>
      <c r="N40" s="57"/>
      <c r="O40" s="57"/>
      <c r="P40" s="57"/>
      <c r="Q40" s="57"/>
      <c r="R40" s="57"/>
    </row>
    <row r="41" spans="1:18" ht="12.75">
      <c r="A41" s="25">
        <v>37</v>
      </c>
      <c r="B41" s="17"/>
      <c r="C41" s="18"/>
      <c r="D41" s="19"/>
      <c r="E41" s="19"/>
      <c r="F41" s="19"/>
      <c r="G41" s="19"/>
      <c r="H41" s="19"/>
      <c r="I41" s="19"/>
      <c r="J41" s="20">
        <f t="shared" si="0"/>
        <v>0</v>
      </c>
      <c r="K41" s="38"/>
      <c r="L41" s="57"/>
      <c r="M41" s="57"/>
      <c r="N41" s="57"/>
      <c r="O41" s="57"/>
      <c r="P41" s="57"/>
      <c r="Q41" s="57"/>
      <c r="R41" s="57"/>
    </row>
    <row r="42" spans="1:18" ht="12.75">
      <c r="A42" s="25">
        <v>38</v>
      </c>
      <c r="B42" s="17"/>
      <c r="C42" s="18"/>
      <c r="D42" s="24"/>
      <c r="E42" s="24"/>
      <c r="F42" s="24"/>
      <c r="G42" s="24"/>
      <c r="H42" s="24"/>
      <c r="I42" s="47"/>
      <c r="J42" s="20">
        <f t="shared" si="0"/>
        <v>0</v>
      </c>
      <c r="K42" s="38"/>
      <c r="L42" s="57"/>
      <c r="M42" s="57"/>
      <c r="N42" s="57"/>
      <c r="O42" s="57"/>
      <c r="P42" s="57"/>
      <c r="Q42" s="57"/>
      <c r="R42" s="57"/>
    </row>
    <row r="43" spans="1:18" ht="12.75">
      <c r="A43" s="58">
        <v>39</v>
      </c>
      <c r="B43" s="40"/>
      <c r="C43" s="41"/>
      <c r="D43" s="59"/>
      <c r="E43" s="59"/>
      <c r="F43" s="59"/>
      <c r="G43" s="59"/>
      <c r="H43" s="59"/>
      <c r="I43" s="59"/>
      <c r="J43" s="43">
        <f t="shared" si="0"/>
        <v>0</v>
      </c>
      <c r="K43" s="38"/>
      <c r="L43" s="57"/>
      <c r="M43" s="57"/>
      <c r="N43" s="57"/>
      <c r="O43" s="57"/>
      <c r="P43" s="57"/>
      <c r="Q43" s="57"/>
      <c r="R43" s="57"/>
    </row>
    <row r="44" spans="13:18" ht="12.75">
      <c r="M44" s="60"/>
      <c r="N44" s="60"/>
      <c r="O44" s="60"/>
      <c r="P44" s="60"/>
      <c r="Q44" s="60"/>
      <c r="R44" s="60"/>
    </row>
    <row r="45" spans="13:18" ht="12.75">
      <c r="M45" s="60"/>
      <c r="N45" s="60"/>
      <c r="O45" s="60"/>
      <c r="P45" s="60"/>
      <c r="Q45" s="60"/>
      <c r="R45" s="60"/>
    </row>
    <row r="46" spans="2:18" ht="12.75">
      <c r="B46" s="61"/>
      <c r="C46" s="60"/>
      <c r="D46" s="57"/>
      <c r="E46" s="57"/>
      <c r="F46" s="57"/>
      <c r="G46" s="57"/>
      <c r="H46" s="57"/>
      <c r="I46" s="57"/>
      <c r="J46" s="62"/>
      <c r="M46" s="60"/>
      <c r="N46" s="60"/>
      <c r="O46" s="60"/>
      <c r="P46" s="60"/>
      <c r="Q46" s="60"/>
      <c r="R46" s="60"/>
    </row>
    <row r="47" spans="13:18" ht="12.75">
      <c r="M47" s="60"/>
      <c r="N47" s="60"/>
      <c r="O47" s="60"/>
      <c r="P47" s="60"/>
      <c r="Q47" s="60"/>
      <c r="R47" s="60"/>
    </row>
    <row r="48" spans="13:18" ht="12.75">
      <c r="M48" s="60"/>
      <c r="N48" s="60"/>
      <c r="O48" s="60"/>
      <c r="P48" s="60"/>
      <c r="Q48" s="60"/>
      <c r="R48" s="60"/>
    </row>
    <row r="49" spans="13:18" ht="12.75">
      <c r="M49" s="60"/>
      <c r="N49" s="60"/>
      <c r="O49" s="60"/>
      <c r="P49" s="60"/>
      <c r="Q49" s="60"/>
      <c r="R49" s="60"/>
    </row>
    <row r="50" spans="13:18" ht="12.75">
      <c r="M50" s="60"/>
      <c r="N50" s="60"/>
      <c r="O50" s="60"/>
      <c r="P50" s="60"/>
      <c r="Q50" s="60"/>
      <c r="R50" s="60"/>
    </row>
    <row r="51" spans="13:18" ht="12.75">
      <c r="M51" s="60"/>
      <c r="N51" s="60"/>
      <c r="O51" s="60"/>
      <c r="P51" s="60"/>
      <c r="Q51" s="60"/>
      <c r="R51" s="60"/>
    </row>
    <row r="52" spans="13:18" ht="12.75">
      <c r="M52" s="60"/>
      <c r="N52" s="60"/>
      <c r="O52" s="60"/>
      <c r="P52" s="60"/>
      <c r="Q52" s="60"/>
      <c r="R52" s="60"/>
    </row>
    <row r="53" spans="13:18" ht="12.75">
      <c r="M53" s="60"/>
      <c r="N53" s="60"/>
      <c r="O53" s="60"/>
      <c r="P53" s="60"/>
      <c r="Q53" s="60"/>
      <c r="R53" s="60"/>
    </row>
    <row r="54" spans="13:18" ht="12.75">
      <c r="M54" s="60"/>
      <c r="N54" s="60"/>
      <c r="O54" s="60"/>
      <c r="P54" s="60"/>
      <c r="Q54" s="60"/>
      <c r="R54" s="60"/>
    </row>
    <row r="55" spans="13:18" ht="12.75">
      <c r="M55" s="60"/>
      <c r="N55" s="60"/>
      <c r="O55" s="60"/>
      <c r="P55" s="60"/>
      <c r="Q55" s="60"/>
      <c r="R55" s="60"/>
    </row>
    <row r="56" spans="13:18" ht="12.75">
      <c r="M56" s="60"/>
      <c r="N56" s="60"/>
      <c r="O56" s="60"/>
      <c r="P56" s="60"/>
      <c r="Q56" s="60"/>
      <c r="R56" s="60"/>
    </row>
    <row r="57" spans="13:18" ht="12.75">
      <c r="M57" s="60"/>
      <c r="N57" s="60"/>
      <c r="O57" s="60"/>
      <c r="P57" s="60"/>
      <c r="Q57" s="60"/>
      <c r="R57" s="60"/>
    </row>
    <row r="58" spans="13:18" ht="12.75">
      <c r="M58" s="60"/>
      <c r="N58" s="60"/>
      <c r="O58" s="60"/>
      <c r="P58" s="60"/>
      <c r="Q58" s="60"/>
      <c r="R58" s="60"/>
    </row>
    <row r="59" spans="13:18" ht="12.75">
      <c r="M59" s="60"/>
      <c r="N59" s="60"/>
      <c r="O59" s="60"/>
      <c r="P59" s="60"/>
      <c r="Q59" s="60"/>
      <c r="R59" s="60"/>
    </row>
    <row r="60" spans="13:18" ht="12.75">
      <c r="M60" s="60"/>
      <c r="N60" s="60"/>
      <c r="O60" s="60"/>
      <c r="P60" s="60"/>
      <c r="Q60" s="60"/>
      <c r="R60" s="60"/>
    </row>
    <row r="61" spans="13:18" ht="12.75">
      <c r="M61" s="60"/>
      <c r="N61" s="60"/>
      <c r="O61" s="60"/>
      <c r="P61" s="60"/>
      <c r="Q61" s="60"/>
      <c r="R61" s="60"/>
    </row>
    <row r="62" spans="13:18" ht="12.75">
      <c r="M62" s="60"/>
      <c r="N62" s="60"/>
      <c r="O62" s="60"/>
      <c r="P62" s="60"/>
      <c r="Q62" s="60"/>
      <c r="R62" s="60"/>
    </row>
    <row r="63" spans="13:18" ht="12.75">
      <c r="M63" s="60"/>
      <c r="N63" s="60"/>
      <c r="O63" s="60"/>
      <c r="P63" s="60"/>
      <c r="Q63" s="60"/>
      <c r="R63" s="60"/>
    </row>
    <row r="64" spans="13:18" ht="12.75">
      <c r="M64" s="60"/>
      <c r="N64" s="60"/>
      <c r="O64" s="60"/>
      <c r="P64" s="60"/>
      <c r="Q64" s="60"/>
      <c r="R64" s="60"/>
    </row>
    <row r="65" spans="13:18" ht="12.75">
      <c r="M65" s="60"/>
      <c r="N65" s="60"/>
      <c r="O65" s="60"/>
      <c r="P65" s="60"/>
      <c r="Q65" s="60"/>
      <c r="R65" s="60"/>
    </row>
    <row r="66" spans="13:18" ht="12.75">
      <c r="M66" s="60"/>
      <c r="N66" s="60"/>
      <c r="O66" s="60"/>
      <c r="P66" s="60"/>
      <c r="Q66" s="60"/>
      <c r="R66" s="60"/>
    </row>
  </sheetData>
  <sheetProtection selectLockedCells="1" selectUnlockedCells="1"/>
  <mergeCells count="2">
    <mergeCell ref="E1:J2"/>
    <mergeCell ref="K1: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41"/>
  <sheetViews>
    <sheetView showGridLines="0" zoomScale="125" zoomScaleNormal="125" zoomScalePageLayoutView="0" workbookViewId="0" topLeftCell="A1">
      <selection activeCell="I32" sqref="I32"/>
    </sheetView>
  </sheetViews>
  <sheetFormatPr defaultColWidth="9.140625" defaultRowHeight="12.75"/>
  <cols>
    <col min="1" max="1" width="4.421875" style="0" customWidth="1"/>
    <col min="3" max="3" width="19.421875" style="0" customWidth="1"/>
    <col min="4" max="4" width="5.00390625" style="0" customWidth="1"/>
    <col min="8" max="8" width="9.140625" style="8" customWidth="1"/>
    <col min="9" max="9" width="36.00390625" style="0" customWidth="1"/>
    <col min="11" max="11" width="27.421875" style="0" customWidth="1"/>
  </cols>
  <sheetData>
    <row r="1" spans="3:4" ht="31.5" customHeight="1">
      <c r="C1" s="63" t="s">
        <v>46</v>
      </c>
      <c r="D1" s="63"/>
    </row>
    <row r="2" spans="3:4" ht="31.5" customHeight="1">
      <c r="C2" s="63"/>
      <c r="D2" s="63"/>
    </row>
    <row r="3" spans="2:9" ht="12.75">
      <c r="B3" s="5" t="s">
        <v>2</v>
      </c>
      <c r="C3" s="10" t="s">
        <v>3</v>
      </c>
      <c r="D3" s="64"/>
      <c r="E3" s="64" t="s">
        <v>4</v>
      </c>
      <c r="F3" s="7"/>
      <c r="G3" s="9"/>
      <c r="I3" s="65" t="s">
        <v>47</v>
      </c>
    </row>
    <row r="4" spans="1:7" ht="12.75">
      <c r="A4" s="66"/>
      <c r="B4" s="67"/>
      <c r="C4" s="13"/>
      <c r="D4" s="14" t="s">
        <v>7</v>
      </c>
      <c r="E4" s="14" t="s">
        <v>8</v>
      </c>
      <c r="F4" s="68" t="s">
        <v>9</v>
      </c>
      <c r="G4" s="69"/>
    </row>
    <row r="5" spans="1:8" ht="12.75">
      <c r="A5" s="66"/>
      <c r="B5" s="70">
        <v>1</v>
      </c>
      <c r="C5" s="17" t="s">
        <v>16</v>
      </c>
      <c r="D5" s="71">
        <v>11</v>
      </c>
      <c r="E5" s="52">
        <v>177</v>
      </c>
      <c r="F5" s="72">
        <v>201</v>
      </c>
      <c r="G5" s="73">
        <f>SUM(E5:F5)+2*D5</f>
        <v>400</v>
      </c>
      <c r="H5" s="8" t="s">
        <v>48</v>
      </c>
    </row>
    <row r="6" spans="1:9" ht="12.75">
      <c r="A6" s="66"/>
      <c r="B6" s="74">
        <v>16</v>
      </c>
      <c r="C6" s="40" t="s">
        <v>30</v>
      </c>
      <c r="D6" s="75">
        <v>0</v>
      </c>
      <c r="E6" s="76">
        <v>181</v>
      </c>
      <c r="F6" s="77">
        <v>180</v>
      </c>
      <c r="G6" s="78">
        <f>SUM(E6:F6)+2*D6</f>
        <v>361</v>
      </c>
      <c r="I6" s="79" t="s">
        <v>16</v>
      </c>
    </row>
    <row r="7" spans="10:11" ht="12.75">
      <c r="J7" s="80"/>
      <c r="K7" s="80"/>
    </row>
    <row r="8" spans="2:11" ht="12.75">
      <c r="B8" s="5" t="s">
        <v>2</v>
      </c>
      <c r="C8" s="10" t="s">
        <v>3</v>
      </c>
      <c r="D8" s="64"/>
      <c r="E8" s="64"/>
      <c r="F8" s="7"/>
      <c r="G8" s="9"/>
      <c r="J8" s="80"/>
      <c r="K8" s="80"/>
    </row>
    <row r="9" spans="1:11" ht="12.75">
      <c r="A9" s="66"/>
      <c r="B9" s="67"/>
      <c r="C9" s="81"/>
      <c r="D9" s="14"/>
      <c r="E9" s="14"/>
      <c r="F9" s="68"/>
      <c r="G9" s="69"/>
      <c r="J9" s="80"/>
      <c r="K9" s="80"/>
    </row>
    <row r="10" spans="1:8" ht="12.75">
      <c r="A10" s="66"/>
      <c r="B10" s="70">
        <v>2</v>
      </c>
      <c r="C10" s="18" t="s">
        <v>17</v>
      </c>
      <c r="D10" s="82">
        <v>17</v>
      </c>
      <c r="E10" s="83">
        <v>221</v>
      </c>
      <c r="F10" s="84">
        <v>178</v>
      </c>
      <c r="G10" s="85">
        <f>SUM(E10:F10)+2*D10</f>
        <v>433</v>
      </c>
      <c r="H10" s="8" t="s">
        <v>49</v>
      </c>
    </row>
    <row r="11" spans="1:9" ht="12.75">
      <c r="A11" s="66"/>
      <c r="B11" s="74">
        <v>15</v>
      </c>
      <c r="C11" s="17" t="s">
        <v>29</v>
      </c>
      <c r="D11" s="75">
        <v>2</v>
      </c>
      <c r="E11" s="76">
        <v>209</v>
      </c>
      <c r="F11" s="77">
        <v>175</v>
      </c>
      <c r="G11" s="78">
        <f>SUM(E11:F11)+2*D11</f>
        <v>388</v>
      </c>
      <c r="I11" s="79" t="s">
        <v>17</v>
      </c>
    </row>
    <row r="12" ht="12.75">
      <c r="C12" s="86"/>
    </row>
    <row r="13" spans="2:7" ht="12.75">
      <c r="B13" s="5" t="s">
        <v>2</v>
      </c>
      <c r="C13" s="87" t="s">
        <v>3</v>
      </c>
      <c r="D13" s="64"/>
      <c r="E13" s="64"/>
      <c r="F13" s="7"/>
      <c r="G13" s="9"/>
    </row>
    <row r="14" spans="1:7" ht="12.75">
      <c r="A14" s="66"/>
      <c r="B14" s="67"/>
      <c r="C14" s="81"/>
      <c r="D14" s="14"/>
      <c r="E14" s="14"/>
      <c r="F14" s="68"/>
      <c r="G14" s="69"/>
    </row>
    <row r="15" spans="1:8" ht="12.75">
      <c r="A15" s="66"/>
      <c r="B15" s="70">
        <v>3</v>
      </c>
      <c r="C15" s="17" t="s">
        <v>18</v>
      </c>
      <c r="D15" s="71">
        <v>0</v>
      </c>
      <c r="E15" s="83">
        <v>157</v>
      </c>
      <c r="F15" s="84">
        <v>183</v>
      </c>
      <c r="G15" s="85">
        <f>SUM(E15:F15)+2*D15</f>
        <v>340</v>
      </c>
      <c r="H15" s="8" t="s">
        <v>50</v>
      </c>
    </row>
    <row r="16" spans="1:9" ht="12.75">
      <c r="A16" s="66"/>
      <c r="B16" s="74">
        <v>14</v>
      </c>
      <c r="C16" s="17" t="s">
        <v>28</v>
      </c>
      <c r="D16" s="75">
        <v>4</v>
      </c>
      <c r="E16" s="76">
        <v>191</v>
      </c>
      <c r="F16" s="77">
        <v>181</v>
      </c>
      <c r="G16" s="78">
        <f>SUM(E16:F16)+2*D16</f>
        <v>380</v>
      </c>
      <c r="I16" s="79" t="s">
        <v>28</v>
      </c>
    </row>
    <row r="17" ht="12.75">
      <c r="C17" s="86"/>
    </row>
    <row r="18" spans="2:7" ht="12.75">
      <c r="B18" s="5" t="s">
        <v>2</v>
      </c>
      <c r="C18" s="87" t="s">
        <v>3</v>
      </c>
      <c r="D18" s="88"/>
      <c r="E18" s="88"/>
      <c r="F18" s="88"/>
      <c r="G18" s="89"/>
    </row>
    <row r="19" spans="2:7" ht="12.75">
      <c r="B19" s="90"/>
      <c r="C19" s="87"/>
      <c r="D19" s="7"/>
      <c r="E19" s="7"/>
      <c r="F19" s="7"/>
      <c r="G19" s="9"/>
    </row>
    <row r="20" spans="1:8" ht="12.75">
      <c r="A20" s="66"/>
      <c r="B20" s="70">
        <v>4</v>
      </c>
      <c r="C20" s="17" t="s">
        <v>19</v>
      </c>
      <c r="D20" s="82">
        <v>10</v>
      </c>
      <c r="E20" s="83">
        <v>183</v>
      </c>
      <c r="F20" s="91">
        <v>177</v>
      </c>
      <c r="G20" s="85">
        <f>SUM(E20:F20)+2*D20</f>
        <v>380</v>
      </c>
      <c r="H20" s="8" t="s">
        <v>51</v>
      </c>
    </row>
    <row r="21" spans="1:9" ht="12.75">
      <c r="A21" s="66"/>
      <c r="B21" s="74">
        <v>13</v>
      </c>
      <c r="C21" s="17" t="s">
        <v>27</v>
      </c>
      <c r="D21" s="75">
        <v>10</v>
      </c>
      <c r="E21" s="76">
        <v>177</v>
      </c>
      <c r="F21" s="92">
        <v>182</v>
      </c>
      <c r="G21" s="78">
        <f>SUM(E21:F21)+2*D21</f>
        <v>379</v>
      </c>
      <c r="I21" s="79" t="s">
        <v>19</v>
      </c>
    </row>
    <row r="22" ht="12.75">
      <c r="C22" s="86"/>
    </row>
    <row r="23" spans="2:7" ht="12.75">
      <c r="B23" s="5" t="s">
        <v>2</v>
      </c>
      <c r="C23" s="93"/>
      <c r="D23" s="88"/>
      <c r="E23" s="88"/>
      <c r="F23" s="88"/>
      <c r="G23" s="89"/>
    </row>
    <row r="24" spans="2:7" ht="12.75">
      <c r="B24" s="90"/>
      <c r="C24" s="87" t="s">
        <v>3</v>
      </c>
      <c r="D24" s="7"/>
      <c r="E24" s="7"/>
      <c r="F24" s="7"/>
      <c r="G24" s="9"/>
    </row>
    <row r="25" spans="1:8" ht="12.75">
      <c r="A25" s="66"/>
      <c r="B25" s="94">
        <v>5</v>
      </c>
      <c r="C25" s="17" t="s">
        <v>20</v>
      </c>
      <c r="D25" s="71">
        <v>0</v>
      </c>
      <c r="E25" s="83">
        <v>196</v>
      </c>
      <c r="F25" s="83">
        <v>150</v>
      </c>
      <c r="G25" s="85">
        <f>SUM(E25:F25)+2*D25</f>
        <v>346</v>
      </c>
      <c r="H25" s="8" t="s">
        <v>52</v>
      </c>
    </row>
    <row r="26" spans="1:9" ht="12.75">
      <c r="A26" s="66"/>
      <c r="B26" s="95">
        <v>12</v>
      </c>
      <c r="C26" s="34" t="s">
        <v>26</v>
      </c>
      <c r="D26" s="75">
        <v>14</v>
      </c>
      <c r="E26" s="76">
        <v>211</v>
      </c>
      <c r="F26" s="76">
        <v>198</v>
      </c>
      <c r="G26" s="78">
        <f>SUM(E26:F26)+2*D26</f>
        <v>437</v>
      </c>
      <c r="I26" s="96" t="s">
        <v>26</v>
      </c>
    </row>
    <row r="27" ht="12.75">
      <c r="C27" s="86"/>
    </row>
    <row r="28" spans="2:7" ht="12.75">
      <c r="B28" s="5" t="s">
        <v>2</v>
      </c>
      <c r="C28" s="93"/>
      <c r="D28" s="88"/>
      <c r="E28" s="88"/>
      <c r="F28" s="88"/>
      <c r="G28" s="89"/>
    </row>
    <row r="29" spans="2:7" ht="12.75">
      <c r="B29" s="90"/>
      <c r="C29" s="87" t="s">
        <v>3</v>
      </c>
      <c r="D29" s="7"/>
      <c r="E29" s="7"/>
      <c r="F29" s="7"/>
      <c r="G29" s="9"/>
    </row>
    <row r="30" spans="1:7" ht="12.75">
      <c r="A30" s="66"/>
      <c r="B30" s="97">
        <v>6</v>
      </c>
      <c r="C30" s="17" t="s">
        <v>21</v>
      </c>
      <c r="D30" s="71">
        <v>1</v>
      </c>
      <c r="E30" s="83">
        <v>146</v>
      </c>
      <c r="F30" s="83">
        <v>160</v>
      </c>
      <c r="G30" s="85">
        <f>SUM(E30:F30)+2*D30</f>
        <v>308</v>
      </c>
    </row>
    <row r="31" spans="1:9" ht="12.75">
      <c r="A31" s="66"/>
      <c r="B31" s="98">
        <v>11</v>
      </c>
      <c r="C31" s="120" t="s">
        <v>59</v>
      </c>
      <c r="D31" s="99">
        <v>10</v>
      </c>
      <c r="E31" s="76">
        <v>147</v>
      </c>
      <c r="F31" s="76">
        <v>187</v>
      </c>
      <c r="G31" s="78">
        <f>SUM(E31:F31)+2*D31</f>
        <v>354</v>
      </c>
      <c r="H31" s="8" t="s">
        <v>53</v>
      </c>
      <c r="I31" s="121" t="s">
        <v>59</v>
      </c>
    </row>
    <row r="32" ht="12.75">
      <c r="C32" s="86"/>
    </row>
    <row r="33" spans="2:7" ht="12.75">
      <c r="B33" s="5" t="s">
        <v>2</v>
      </c>
      <c r="C33" s="93"/>
      <c r="D33" s="88"/>
      <c r="E33" s="88"/>
      <c r="F33" s="88"/>
      <c r="G33" s="89"/>
    </row>
    <row r="34" spans="2:7" ht="12.75">
      <c r="B34" s="90"/>
      <c r="C34" s="87" t="s">
        <v>3</v>
      </c>
      <c r="D34" s="7"/>
      <c r="E34" s="7"/>
      <c r="F34" s="7"/>
      <c r="G34" s="9"/>
    </row>
    <row r="35" spans="1:7" ht="12.75">
      <c r="A35" s="66"/>
      <c r="B35" s="70">
        <v>7</v>
      </c>
      <c r="C35" s="17" t="s">
        <v>22</v>
      </c>
      <c r="D35" s="71">
        <v>16</v>
      </c>
      <c r="E35" s="83">
        <v>170</v>
      </c>
      <c r="F35" s="83">
        <v>163</v>
      </c>
      <c r="G35" s="85">
        <f>SUM(E35:F35)+2*D35</f>
        <v>365</v>
      </c>
    </row>
    <row r="36" spans="1:9" ht="12.75">
      <c r="A36" s="66"/>
      <c r="B36" s="74">
        <v>10</v>
      </c>
      <c r="C36" s="17" t="s">
        <v>25</v>
      </c>
      <c r="D36" s="75">
        <v>0</v>
      </c>
      <c r="E36" s="76">
        <v>182</v>
      </c>
      <c r="F36" s="76">
        <v>157</v>
      </c>
      <c r="G36" s="78">
        <f>SUM(E36:F36)+2*D36</f>
        <v>339</v>
      </c>
      <c r="H36" s="8" t="s">
        <v>54</v>
      </c>
      <c r="I36" s="79" t="s">
        <v>22</v>
      </c>
    </row>
    <row r="37" ht="12.75">
      <c r="C37" s="86"/>
    </row>
    <row r="38" spans="2:7" ht="12.75">
      <c r="B38" s="5" t="s">
        <v>2</v>
      </c>
      <c r="C38" s="93"/>
      <c r="D38" s="88"/>
      <c r="E38" s="88"/>
      <c r="F38" s="88"/>
      <c r="G38" s="89"/>
    </row>
    <row r="39" spans="2:7" ht="12.75">
      <c r="B39" s="90"/>
      <c r="C39" s="87" t="s">
        <v>3</v>
      </c>
      <c r="D39" s="7"/>
      <c r="E39" s="7"/>
      <c r="F39" s="7"/>
      <c r="G39" s="9"/>
    </row>
    <row r="40" spans="1:8" ht="12.75">
      <c r="A40" s="66"/>
      <c r="B40" s="70">
        <v>8</v>
      </c>
      <c r="C40" s="17" t="s">
        <v>23</v>
      </c>
      <c r="D40" s="71">
        <v>14</v>
      </c>
      <c r="E40" s="83">
        <v>153</v>
      </c>
      <c r="F40" s="83">
        <v>124</v>
      </c>
      <c r="G40" s="85">
        <f>SUM(E40:F40)+2*D40</f>
        <v>305</v>
      </c>
      <c r="H40" s="8" t="s">
        <v>55</v>
      </c>
    </row>
    <row r="41" spans="1:9" ht="12.75">
      <c r="A41" s="66"/>
      <c r="B41" s="74">
        <v>9</v>
      </c>
      <c r="C41" s="17" t="s">
        <v>24</v>
      </c>
      <c r="D41" s="75">
        <v>3</v>
      </c>
      <c r="E41" s="76">
        <v>171</v>
      </c>
      <c r="F41" s="76">
        <v>207</v>
      </c>
      <c r="G41" s="78">
        <f>SUM(E41:F41)+2*D41</f>
        <v>384</v>
      </c>
      <c r="I41" s="79" t="s">
        <v>24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16"/>
  <sheetViews>
    <sheetView showGridLines="0" zoomScale="125" zoomScaleNormal="125" zoomScalePageLayoutView="0" workbookViewId="0" topLeftCell="A1">
      <selection activeCell="C13" sqref="C13"/>
    </sheetView>
  </sheetViews>
  <sheetFormatPr defaultColWidth="9.140625" defaultRowHeight="12.75"/>
  <cols>
    <col min="1" max="1" width="4.421875" style="0" customWidth="1"/>
    <col min="3" max="3" width="21.00390625" style="0" customWidth="1"/>
    <col min="4" max="4" width="5.00390625" style="0" customWidth="1"/>
  </cols>
  <sheetData>
    <row r="1" spans="3:4" ht="31.5" customHeight="1">
      <c r="C1" s="63" t="s">
        <v>56</v>
      </c>
      <c r="D1" s="63"/>
    </row>
    <row r="2" spans="3:4" ht="31.5" customHeight="1">
      <c r="C2" s="63"/>
      <c r="D2" s="63"/>
    </row>
    <row r="3" spans="2:6" ht="12.75">
      <c r="B3" s="5" t="s">
        <v>2</v>
      </c>
      <c r="C3" s="10" t="s">
        <v>3</v>
      </c>
      <c r="D3" s="100"/>
      <c r="E3" s="64" t="s">
        <v>4</v>
      </c>
      <c r="F3" s="9"/>
    </row>
    <row r="4" spans="1:6" ht="12.75">
      <c r="A4" s="66"/>
      <c r="B4" s="101"/>
      <c r="C4" s="102"/>
      <c r="D4" s="103" t="s">
        <v>7</v>
      </c>
      <c r="E4" s="103" t="s">
        <v>57</v>
      </c>
      <c r="F4" s="104"/>
    </row>
    <row r="5" spans="1:6" ht="12.75">
      <c r="A5" s="60"/>
      <c r="B5" s="105">
        <v>1</v>
      </c>
      <c r="C5" s="106" t="str">
        <f>'Finále 1'!I21</f>
        <v>Kučírek František</v>
      </c>
      <c r="D5" s="18">
        <f>'Finále 1'!D21</f>
        <v>10</v>
      </c>
      <c r="E5" s="19">
        <v>201</v>
      </c>
      <c r="F5" s="107">
        <f aca="true" t="shared" si="0" ref="F5:F12">SUM(D5:E5)</f>
        <v>211</v>
      </c>
    </row>
    <row r="6" spans="1:6" ht="12.75">
      <c r="A6" s="60"/>
      <c r="B6" s="105">
        <v>2</v>
      </c>
      <c r="C6" s="108" t="str">
        <f>'Finále 1'!I11</f>
        <v>Prokopová Dagmar</v>
      </c>
      <c r="D6" s="109">
        <v>17</v>
      </c>
      <c r="E6" s="24">
        <v>164</v>
      </c>
      <c r="F6" s="107">
        <f t="shared" si="0"/>
        <v>181</v>
      </c>
    </row>
    <row r="7" spans="1:6" ht="12.75">
      <c r="A7" s="60"/>
      <c r="B7" s="105">
        <v>3</v>
      </c>
      <c r="C7" s="106" t="str">
        <f>'Finále 1'!I16</f>
        <v>Soušek Milan</v>
      </c>
      <c r="D7" s="18">
        <f>'Finále 1'!D16</f>
        <v>4</v>
      </c>
      <c r="E7" s="19">
        <v>173</v>
      </c>
      <c r="F7" s="107">
        <f t="shared" si="0"/>
        <v>177</v>
      </c>
    </row>
    <row r="8" spans="1:6" ht="12.75">
      <c r="A8" s="60"/>
      <c r="B8" s="105">
        <v>4</v>
      </c>
      <c r="C8" s="108" t="str">
        <f>'Finále 1'!I26</f>
        <v>Bešík Josef</v>
      </c>
      <c r="D8" s="110">
        <f>'Finále 1'!D26</f>
        <v>14</v>
      </c>
      <c r="E8" s="111">
        <v>161</v>
      </c>
      <c r="F8" s="112">
        <f t="shared" si="0"/>
        <v>175</v>
      </c>
    </row>
    <row r="9" spans="2:6" ht="12.75">
      <c r="B9" s="105">
        <v>5</v>
      </c>
      <c r="C9" s="108" t="str">
        <f>'Finále 1'!I6</f>
        <v>Rathouský Tomáš</v>
      </c>
      <c r="D9" s="109">
        <v>11</v>
      </c>
      <c r="E9" s="33">
        <v>152</v>
      </c>
      <c r="F9" s="107">
        <f t="shared" si="0"/>
        <v>163</v>
      </c>
    </row>
    <row r="10" spans="2:6" ht="12.75">
      <c r="B10" s="105">
        <v>6</v>
      </c>
      <c r="C10" s="106" t="str">
        <f>'Finále 1'!I36</f>
        <v>Brokešová Anna</v>
      </c>
      <c r="D10" s="18">
        <f>'Finále 1'!D35</f>
        <v>16</v>
      </c>
      <c r="E10" s="19">
        <v>140</v>
      </c>
      <c r="F10" s="107">
        <f t="shared" si="0"/>
        <v>156</v>
      </c>
    </row>
    <row r="11" spans="2:6" ht="12.75">
      <c r="B11" s="105">
        <v>7</v>
      </c>
      <c r="C11" s="106" t="str">
        <f>'Finále 1'!I41</f>
        <v>Stulík Jiří</v>
      </c>
      <c r="D11" s="18">
        <f>'Finále 1'!D41</f>
        <v>3</v>
      </c>
      <c r="E11" s="19">
        <v>144</v>
      </c>
      <c r="F11" s="107">
        <f t="shared" si="0"/>
        <v>147</v>
      </c>
    </row>
    <row r="12" spans="2:6" ht="12.75">
      <c r="B12" s="113">
        <v>8</v>
      </c>
      <c r="C12" s="114" t="str">
        <f>'Finále 1'!I31</f>
        <v>Burič Ratko</v>
      </c>
      <c r="D12" s="75">
        <v>10</v>
      </c>
      <c r="E12" s="76">
        <v>123</v>
      </c>
      <c r="F12" s="107">
        <f t="shared" si="0"/>
        <v>133</v>
      </c>
    </row>
    <row r="13" spans="2:3" ht="12.75">
      <c r="B13" s="115"/>
      <c r="C13" s="115"/>
    </row>
    <row r="14" spans="2:3" ht="12.75">
      <c r="B14" s="115"/>
      <c r="C14" s="115"/>
    </row>
    <row r="15" spans="2:3" ht="12.75">
      <c r="B15" s="116"/>
      <c r="C15" s="116"/>
    </row>
    <row r="16" spans="2:3" ht="12.75">
      <c r="B16" s="116"/>
      <c r="C16" s="11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Soušek</cp:lastModifiedBy>
  <dcterms:created xsi:type="dcterms:W3CDTF">2014-06-16T13:56:59Z</dcterms:created>
  <dcterms:modified xsi:type="dcterms:W3CDTF">2014-06-16T13:56:59Z</dcterms:modified>
  <cp:category/>
  <cp:version/>
  <cp:contentType/>
  <cp:contentStatus/>
</cp:coreProperties>
</file>