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1355" windowHeight="8400" activeTab="1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<sst xmlns="http://schemas.openxmlformats.org/spreadsheetml/2006/main" count="110" uniqueCount="58">
  <si>
    <t>poř.</t>
  </si>
  <si>
    <t>Jméno</t>
  </si>
  <si>
    <t>Semifinále</t>
  </si>
  <si>
    <t xml:space="preserve">         </t>
  </si>
  <si>
    <t>1.hr</t>
  </si>
  <si>
    <t>2.hr</t>
  </si>
  <si>
    <t xml:space="preserve">                  Kvalifikace</t>
  </si>
  <si>
    <t>1.hra</t>
  </si>
  <si>
    <t>2.hra</t>
  </si>
  <si>
    <t>3.hra</t>
  </si>
  <si>
    <t>4.hra</t>
  </si>
  <si>
    <t>hand.</t>
  </si>
  <si>
    <t>5.hra</t>
  </si>
  <si>
    <t>6.hra</t>
  </si>
  <si>
    <r>
      <rPr>
        <b/>
        <sz val="16"/>
        <color indexed="10"/>
        <rFont val="Arial"/>
        <family val="2"/>
      </rP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</si>
  <si>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r>
      <rPr>
        <b/>
        <sz val="16"/>
        <color indexed="10"/>
        <rFont val="Arial"/>
        <family val="2"/>
      </rP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</si>
  <si>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Foťko Michal</t>
  </si>
  <si>
    <t>SENIOR OPEN</t>
  </si>
  <si>
    <t>Kovaříček Jaroslav</t>
  </si>
  <si>
    <t>PARDUBICE 2.3.</t>
  </si>
  <si>
    <t>Prokopová Dagmar</t>
  </si>
  <si>
    <t>Havlíček Zdeněk st.</t>
  </si>
  <si>
    <t>Kulhánek Vratislav</t>
  </si>
  <si>
    <t>Štefka Miroslav</t>
  </si>
  <si>
    <t>Štefková Eva</t>
  </si>
  <si>
    <t>Tomášek Petr</t>
  </si>
  <si>
    <t>Bohačík Milan</t>
  </si>
  <si>
    <t>Kučírek František</t>
  </si>
  <si>
    <t>Tomášková Dagmar</t>
  </si>
  <si>
    <t>Flegelová Dagmar</t>
  </si>
  <si>
    <t>Jindříšek Milan</t>
  </si>
  <si>
    <t>Postupující</t>
  </si>
  <si>
    <r>
      <t xml:space="preserve">Brokeš </t>
    </r>
    <r>
      <rPr>
        <sz val="10"/>
        <color indexed="8"/>
        <rFont val="Tahoma"/>
        <family val="2"/>
      </rPr>
      <t>František</t>
    </r>
  </si>
  <si>
    <r>
      <t>Brokešová</t>
    </r>
    <r>
      <rPr>
        <sz val="10"/>
        <color indexed="8"/>
        <rFont val="Tahoma"/>
        <family val="2"/>
      </rPr>
      <t> Anna</t>
    </r>
  </si>
  <si>
    <r>
      <t>Podzimek</t>
    </r>
    <r>
      <rPr>
        <sz val="10"/>
        <color indexed="8"/>
        <rFont val="Tahoma"/>
        <family val="2"/>
      </rPr>
      <t> Vladislav</t>
    </r>
  </si>
  <si>
    <r>
      <t>Kratochvílová</t>
    </r>
    <r>
      <rPr>
        <sz val="10"/>
        <color indexed="8"/>
        <rFont val="Tahoma"/>
        <family val="2"/>
      </rPr>
      <t> Ivana</t>
    </r>
  </si>
  <si>
    <r>
      <t>Klečka</t>
    </r>
    <r>
      <rPr>
        <sz val="10"/>
        <color indexed="8"/>
        <rFont val="Tahoma"/>
        <family val="2"/>
      </rPr>
      <t> Jiří</t>
    </r>
  </si>
  <si>
    <r>
      <t>Bešík</t>
    </r>
    <r>
      <rPr>
        <sz val="10"/>
        <color indexed="8"/>
        <rFont val="Tahoma"/>
        <family val="2"/>
      </rPr>
      <t> Josef</t>
    </r>
  </si>
  <si>
    <r>
      <t>Nejezchleba</t>
    </r>
    <r>
      <rPr>
        <sz val="10"/>
        <color indexed="8"/>
        <rFont val="Tahoma"/>
        <family val="2"/>
      </rPr>
      <t> Stanislav</t>
    </r>
  </si>
  <si>
    <r>
      <t>Hanušová</t>
    </r>
    <r>
      <rPr>
        <sz val="10"/>
        <color indexed="8"/>
        <rFont val="Tahoma"/>
        <family val="2"/>
      </rPr>
      <t> Dana</t>
    </r>
  </si>
  <si>
    <r>
      <t>Vojíř</t>
    </r>
    <r>
      <rPr>
        <sz val="10"/>
        <color indexed="8"/>
        <rFont val="Tahoma"/>
        <family val="2"/>
      </rPr>
      <t> Jiří</t>
    </r>
  </si>
  <si>
    <r>
      <t>Hanusíková</t>
    </r>
    <r>
      <rPr>
        <sz val="10"/>
        <color indexed="8"/>
        <rFont val="Tahoma"/>
        <family val="2"/>
      </rPr>
      <t> Blanka</t>
    </r>
  </si>
  <si>
    <r>
      <t>Soušek</t>
    </r>
    <r>
      <rPr>
        <sz val="10"/>
        <color indexed="8"/>
        <rFont val="Tahoma"/>
        <family val="2"/>
      </rPr>
      <t> Milan</t>
    </r>
  </si>
  <si>
    <r>
      <t>Brokešová</t>
    </r>
    <r>
      <rPr>
        <sz val="10"/>
        <color indexed="8"/>
        <rFont val="Tahoma"/>
        <family val="2"/>
      </rPr>
      <t> Anna Re</t>
    </r>
  </si>
  <si>
    <r>
      <t>Schůt</t>
    </r>
    <r>
      <rPr>
        <sz val="10"/>
        <color indexed="8"/>
        <rFont val="Tahoma"/>
        <family val="2"/>
      </rPr>
      <t> Ladislav</t>
    </r>
  </si>
  <si>
    <r>
      <t>Morávek</t>
    </r>
    <r>
      <rPr>
        <sz val="10"/>
        <color indexed="8"/>
        <rFont val="Tahoma"/>
        <family val="2"/>
      </rPr>
      <t> Jaroslav</t>
    </r>
  </si>
  <si>
    <r>
      <t xml:space="preserve">Brokeš </t>
    </r>
    <r>
      <rPr>
        <sz val="10"/>
        <color indexed="8"/>
        <rFont val="Tahoma"/>
        <family val="2"/>
      </rPr>
      <t>František Re</t>
    </r>
  </si>
  <si>
    <r>
      <t>Soukupova</t>
    </r>
    <r>
      <rPr>
        <sz val="10"/>
        <color indexed="8"/>
        <rFont val="Tahoma"/>
        <family val="2"/>
      </rPr>
      <t> Dana</t>
    </r>
  </si>
  <si>
    <r>
      <t>Vilášek</t>
    </r>
    <r>
      <rPr>
        <sz val="10"/>
        <color indexed="8"/>
        <rFont val="Tahoma"/>
        <family val="2"/>
      </rPr>
      <t> Stanislav</t>
    </r>
  </si>
  <si>
    <r>
      <t>Pitaš</t>
    </r>
    <r>
      <rPr>
        <sz val="10"/>
        <color indexed="8"/>
        <rFont val="Tahoma"/>
        <family val="2"/>
      </rPr>
      <t> Vladimír</t>
    </r>
  </si>
  <si>
    <r>
      <t>Egert</t>
    </r>
    <r>
      <rPr>
        <sz val="10"/>
        <color indexed="8"/>
        <rFont val="Tahoma"/>
        <family val="2"/>
      </rPr>
      <t> Jiří</t>
    </r>
  </si>
  <si>
    <t>Jindřišek Milan</t>
  </si>
  <si>
    <t>Morávek Jaroslav</t>
  </si>
  <si>
    <t>Bešík Josef</t>
  </si>
  <si>
    <t>Podzimek Vladislav</t>
  </si>
  <si>
    <t>Hanušová Dana</t>
  </si>
  <si>
    <t>Hanusíková Blanka</t>
  </si>
  <si>
    <t>Restarty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</si>
</sst>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0"/>
    </font>
    <font>
      <sz val="16"/>
      <color indexed="9"/>
      <name val="Arial CE"/>
      <family val="0"/>
    </font>
    <font>
      <sz val="10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46" applyBorder="1" applyAlignment="1">
      <alignment horizontal="center"/>
      <protection/>
    </xf>
    <xf numFmtId="0" fontId="1" fillId="0" borderId="11" xfId="46" applyBorder="1" applyAlignment="1">
      <alignment horizontal="center"/>
      <protection/>
    </xf>
    <xf numFmtId="0" fontId="1" fillId="0" borderId="12" xfId="46" applyBorder="1" applyAlignment="1">
      <alignment horizontal="center"/>
      <protection/>
    </xf>
    <xf numFmtId="0" fontId="1" fillId="0" borderId="13" xfId="46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15" xfId="46" applyBorder="1" applyAlignment="1">
      <alignment horizontal="center"/>
      <protection/>
    </xf>
    <xf numFmtId="0" fontId="1" fillId="0" borderId="16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Font="1" applyBorder="1" applyAlignment="1">
      <alignment horizontal="center"/>
      <protection/>
    </xf>
    <xf numFmtId="0" fontId="1" fillId="24" borderId="12" xfId="46" applyFill="1" applyBorder="1" applyAlignment="1">
      <alignment horizontal="center"/>
      <protection/>
    </xf>
    <xf numFmtId="0" fontId="1" fillId="24" borderId="11" xfId="46" applyFill="1" applyBorder="1" applyAlignment="1">
      <alignment horizontal="center"/>
      <protection/>
    </xf>
    <xf numFmtId="0" fontId="1" fillId="0" borderId="19" xfId="46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1" fillId="0" borderId="21" xfId="46" applyBorder="1" applyAlignment="1">
      <alignment horizontal="center"/>
      <protection/>
    </xf>
    <xf numFmtId="0" fontId="2" fillId="24" borderId="22" xfId="46" applyFont="1" applyFill="1" applyBorder="1" applyAlignment="1">
      <alignment horizontal="center"/>
      <protection/>
    </xf>
    <xf numFmtId="0" fontId="2" fillId="24" borderId="23" xfId="46" applyFont="1" applyFill="1" applyBorder="1" applyAlignment="1">
      <alignment horizontal="center"/>
      <protection/>
    </xf>
    <xf numFmtId="0" fontId="1" fillId="0" borderId="24" xfId="46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46" applyFont="1" applyFill="1" applyBorder="1" applyAlignment="1">
      <alignment horizontal="center"/>
      <protection/>
    </xf>
    <xf numFmtId="0" fontId="1" fillId="24" borderId="11" xfId="46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" fillId="0" borderId="11" xfId="46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11" xfId="46" applyFill="1" applyBorder="1" applyAlignment="1">
      <alignment horizontal="center"/>
      <protection/>
    </xf>
    <xf numFmtId="0" fontId="1" fillId="0" borderId="25" xfId="46" applyBorder="1" applyAlignment="1">
      <alignment horizontal="center"/>
      <protection/>
    </xf>
    <xf numFmtId="0" fontId="1" fillId="24" borderId="26" xfId="46" applyFill="1" applyBorder="1" applyAlignment="1">
      <alignment horizontal="center"/>
      <protection/>
    </xf>
    <xf numFmtId="0" fontId="1" fillId="0" borderId="27" xfId="46" applyBorder="1" applyAlignment="1">
      <alignment horizontal="center"/>
      <protection/>
    </xf>
    <xf numFmtId="0" fontId="1" fillId="0" borderId="28" xfId="46" applyBorder="1" applyAlignment="1">
      <alignment horizontal="center"/>
      <protection/>
    </xf>
    <xf numFmtId="0" fontId="1" fillId="0" borderId="29" xfId="46" applyFont="1" applyBorder="1" applyAlignment="1">
      <alignment horizontal="center"/>
      <protection/>
    </xf>
    <xf numFmtId="0" fontId="1" fillId="0" borderId="29" xfId="46" applyBorder="1" applyAlignment="1">
      <alignment horizontal="center"/>
      <protection/>
    </xf>
    <xf numFmtId="0" fontId="1" fillId="25" borderId="0" xfId="46" applyFill="1" applyBorder="1">
      <alignment/>
      <protection/>
    </xf>
    <xf numFmtId="0" fontId="23" fillId="25" borderId="10" xfId="46" applyFont="1" applyFill="1" applyBorder="1">
      <alignment/>
      <protection/>
    </xf>
    <xf numFmtId="0" fontId="1" fillId="25" borderId="30" xfId="46" applyFill="1" applyBorder="1">
      <alignment/>
      <protection/>
    </xf>
    <xf numFmtId="0" fontId="1" fillId="25" borderId="0" xfId="46" applyFill="1">
      <alignment/>
      <protection/>
    </xf>
    <xf numFmtId="0" fontId="2" fillId="0" borderId="12" xfId="46" applyFont="1" applyFill="1" applyBorder="1" applyAlignment="1">
      <alignment horizontal="center"/>
      <protection/>
    </xf>
    <xf numFmtId="0" fontId="2" fillId="22" borderId="12" xfId="46" applyFont="1" applyFill="1" applyBorder="1" applyAlignment="1">
      <alignment horizontal="center"/>
      <protection/>
    </xf>
    <xf numFmtId="0" fontId="2" fillId="22" borderId="31" xfId="46" applyFont="1" applyFill="1" applyBorder="1" applyAlignment="1">
      <alignment horizontal="center"/>
      <protection/>
    </xf>
    <xf numFmtId="0" fontId="2" fillId="22" borderId="32" xfId="46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1" fillId="0" borderId="33" xfId="46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46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14" xfId="46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7" xfId="46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" fillId="0" borderId="34" xfId="46" applyBorder="1" applyAlignment="1">
      <alignment horizontal="center"/>
      <protection/>
    </xf>
    <xf numFmtId="0" fontId="1" fillId="0" borderId="35" xfId="46" applyBorder="1" applyAlignment="1">
      <alignment horizontal="center"/>
      <protection/>
    </xf>
    <xf numFmtId="0" fontId="1" fillId="0" borderId="36" xfId="46" applyBorder="1" applyAlignment="1">
      <alignment horizontal="center"/>
      <protection/>
    </xf>
    <xf numFmtId="0" fontId="2" fillId="22" borderId="11" xfId="46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37" xfId="46" applyFont="1" applyFill="1" applyBorder="1" applyAlignment="1">
      <alignment horizontal="center"/>
      <protection/>
    </xf>
    <xf numFmtId="0" fontId="0" fillId="0" borderId="38" xfId="0" applyBorder="1" applyAlignment="1">
      <alignment/>
    </xf>
    <xf numFmtId="0" fontId="2" fillId="22" borderId="38" xfId="46" applyFont="1" applyFill="1" applyBorder="1" applyAlignment="1">
      <alignment horizontal="center"/>
      <protection/>
    </xf>
    <xf numFmtId="0" fontId="1" fillId="0" borderId="38" xfId="46" applyFill="1" applyBorder="1" applyAlignment="1">
      <alignment horizontal="center"/>
      <protection/>
    </xf>
    <xf numFmtId="0" fontId="2" fillId="22" borderId="39" xfId="46" applyFont="1" applyFill="1" applyBorder="1" applyAlignment="1">
      <alignment horizontal="center"/>
      <protection/>
    </xf>
    <xf numFmtId="0" fontId="2" fillId="0" borderId="40" xfId="46" applyFont="1" applyFill="1" applyBorder="1" applyAlignment="1">
      <alignment horizontal="center"/>
      <protection/>
    </xf>
    <xf numFmtId="0" fontId="5" fillId="0" borderId="41" xfId="0" applyFont="1" applyFill="1" applyBorder="1" applyAlignment="1">
      <alignment horizontal="center"/>
    </xf>
    <xf numFmtId="0" fontId="2" fillId="22" borderId="13" xfId="46" applyFont="1" applyFill="1" applyBorder="1" applyAlignment="1">
      <alignment horizontal="center"/>
      <protection/>
    </xf>
    <xf numFmtId="0" fontId="1" fillId="0" borderId="13" xfId="46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38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1" fillId="24" borderId="13" xfId="46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1" fillId="0" borderId="38" xfId="46" applyBorder="1" applyAlignment="1">
      <alignment horizontal="center"/>
      <protection/>
    </xf>
    <xf numFmtId="0" fontId="0" fillId="0" borderId="38" xfId="0" applyFill="1" applyBorder="1" applyAlignment="1">
      <alignment/>
    </xf>
    <xf numFmtId="0" fontId="1" fillId="24" borderId="38" xfId="46" applyFill="1" applyBorder="1" applyAlignment="1">
      <alignment horizontal="center"/>
      <protection/>
    </xf>
    <xf numFmtId="0" fontId="1" fillId="0" borderId="12" xfId="46" applyFill="1" applyBorder="1" applyAlignment="1">
      <alignment horizontal="center"/>
      <protection/>
    </xf>
    <xf numFmtId="0" fontId="1" fillId="0" borderId="42" xfId="46" applyBorder="1" applyAlignment="1">
      <alignment horizontal="center"/>
      <protection/>
    </xf>
    <xf numFmtId="0" fontId="1" fillId="0" borderId="43" xfId="46" applyBorder="1" applyAlignment="1">
      <alignment horizontal="center"/>
      <protection/>
    </xf>
    <xf numFmtId="0" fontId="2" fillId="0" borderId="44" xfId="46" applyFont="1" applyFill="1" applyBorder="1" applyAlignment="1">
      <alignment horizontal="center"/>
      <protection/>
    </xf>
    <xf numFmtId="0" fontId="2" fillId="22" borderId="45" xfId="46" applyFont="1" applyFill="1" applyBorder="1" applyAlignment="1">
      <alignment horizontal="center"/>
      <protection/>
    </xf>
    <xf numFmtId="0" fontId="5" fillId="0" borderId="40" xfId="0" applyFont="1" applyFill="1" applyBorder="1" applyAlignment="1">
      <alignment horizontal="center"/>
    </xf>
    <xf numFmtId="0" fontId="2" fillId="0" borderId="41" xfId="46" applyFont="1" applyFill="1" applyBorder="1" applyAlignment="1">
      <alignment horizontal="center"/>
      <protection/>
    </xf>
    <xf numFmtId="0" fontId="2" fillId="22" borderId="46" xfId="46" applyFont="1" applyFill="1" applyBorder="1" applyAlignment="1">
      <alignment horizontal="center"/>
      <protection/>
    </xf>
    <xf numFmtId="0" fontId="2" fillId="22" borderId="47" xfId="46" applyFont="1" applyFill="1" applyBorder="1" applyAlignment="1">
      <alignment horizontal="center"/>
      <protection/>
    </xf>
    <xf numFmtId="0" fontId="1" fillId="0" borderId="38" xfId="46" applyFont="1" applyBorder="1" applyAlignment="1">
      <alignment horizontal="center"/>
      <protection/>
    </xf>
    <xf numFmtId="0" fontId="0" fillId="0" borderId="18" xfId="0" applyFill="1" applyBorder="1" applyAlignment="1">
      <alignment/>
    </xf>
    <xf numFmtId="0" fontId="0" fillId="0" borderId="33" xfId="0" applyBorder="1" applyAlignment="1">
      <alignment/>
    </xf>
    <xf numFmtId="0" fontId="1" fillId="0" borderId="48" xfId="46" applyBorder="1" applyAlignment="1">
      <alignment horizontal="center"/>
      <protection/>
    </xf>
    <xf numFmtId="0" fontId="2" fillId="24" borderId="49" xfId="46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0" fillId="19" borderId="37" xfId="0" applyFont="1" applyFill="1" applyBorder="1" applyAlignment="1">
      <alignment/>
    </xf>
    <xf numFmtId="0" fontId="0" fillId="19" borderId="41" xfId="0" applyFont="1" applyFill="1" applyBorder="1" applyAlignment="1">
      <alignment/>
    </xf>
    <xf numFmtId="0" fontId="2" fillId="24" borderId="50" xfId="46" applyFont="1" applyFill="1" applyBorder="1" applyAlignment="1">
      <alignment horizontal="center"/>
      <protection/>
    </xf>
    <xf numFmtId="0" fontId="2" fillId="24" borderId="51" xfId="46" applyFont="1" applyFill="1" applyBorder="1" applyAlignment="1">
      <alignment horizontal="center"/>
      <protection/>
    </xf>
    <xf numFmtId="0" fontId="2" fillId="24" borderId="52" xfId="46" applyFont="1" applyFill="1" applyBorder="1" applyAlignment="1">
      <alignment horizontal="center"/>
      <protection/>
    </xf>
    <xf numFmtId="0" fontId="1" fillId="24" borderId="53" xfId="46" applyFill="1" applyBorder="1" applyAlignment="1">
      <alignment horizontal="center"/>
      <protection/>
    </xf>
    <xf numFmtId="0" fontId="0" fillId="11" borderId="0" xfId="0" applyFont="1" applyFill="1" applyAlignment="1">
      <alignment/>
    </xf>
    <xf numFmtId="0" fontId="2" fillId="24" borderId="54" xfId="46" applyFont="1" applyFill="1" applyBorder="1" applyAlignment="1">
      <alignment horizontal="center"/>
      <protection/>
    </xf>
    <xf numFmtId="0" fontId="0" fillId="19" borderId="40" xfId="0" applyFont="1" applyFill="1" applyBorder="1" applyAlignment="1">
      <alignment/>
    </xf>
    <xf numFmtId="0" fontId="24" fillId="25" borderId="10" xfId="46" applyFont="1" applyFill="1" applyBorder="1" applyAlignment="1">
      <alignment horizontal="center" vertical="center"/>
      <protection/>
    </xf>
    <xf numFmtId="0" fontId="24" fillId="25" borderId="0" xfId="46" applyFont="1" applyFill="1" applyBorder="1" applyAlignment="1">
      <alignment horizontal="center" vertical="center"/>
      <protection/>
    </xf>
    <xf numFmtId="0" fontId="25" fillId="25" borderId="0" xfId="46" applyFont="1" applyFill="1" applyBorder="1" applyAlignment="1">
      <alignment horizontal="center" vertical="center"/>
      <protection/>
    </xf>
    <xf numFmtId="0" fontId="25" fillId="25" borderId="30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0</xdr:rowOff>
    </xdr:from>
    <xdr:to>
      <xdr:col>6</xdr:col>
      <xdr:colOff>409575</xdr:colOff>
      <xdr:row>1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70"/>
  <sheetViews>
    <sheetView showGridLines="0" zoomScale="90" zoomScaleNormal="90" workbookViewId="0" topLeftCell="A1">
      <selection activeCell="M36" sqref="M36"/>
    </sheetView>
  </sheetViews>
  <sheetFormatPr defaultColWidth="9.140625" defaultRowHeight="12.75"/>
  <cols>
    <col min="2" max="2" width="26.140625" style="0" customWidth="1"/>
    <col min="3" max="3" width="7.00390625" style="0" customWidth="1"/>
    <col min="4" max="4" width="5.421875" style="0" customWidth="1"/>
    <col min="12" max="12" width="5.28125" style="0" customWidth="1"/>
    <col min="19" max="19" width="12.140625" style="0" customWidth="1"/>
  </cols>
  <sheetData>
    <row r="1" spans="1:15" ht="31.5" customHeight="1">
      <c r="A1" s="41"/>
      <c r="B1" s="42"/>
      <c r="C1" s="42"/>
      <c r="D1" s="42"/>
      <c r="E1" s="42"/>
      <c r="F1" s="113" t="s">
        <v>17</v>
      </c>
      <c r="G1" s="113"/>
      <c r="H1" s="113"/>
      <c r="I1" s="113"/>
      <c r="J1" s="113"/>
      <c r="K1" s="113"/>
      <c r="L1" s="115" t="s">
        <v>19</v>
      </c>
      <c r="M1" s="115"/>
      <c r="N1" s="115"/>
      <c r="O1" s="115"/>
    </row>
    <row r="2" spans="1:15" ht="13.5" thickBot="1">
      <c r="A2" s="43"/>
      <c r="B2" s="41"/>
      <c r="C2" s="41"/>
      <c r="D2" s="44"/>
      <c r="E2" s="44"/>
      <c r="F2" s="114"/>
      <c r="G2" s="114"/>
      <c r="H2" s="114"/>
      <c r="I2" s="114"/>
      <c r="J2" s="114"/>
      <c r="K2" s="114"/>
      <c r="L2" s="116"/>
      <c r="M2" s="116"/>
      <c r="N2" s="116"/>
      <c r="O2" s="116"/>
    </row>
    <row r="3" spans="1:15" ht="13.5" thickBot="1">
      <c r="A3" s="8" t="s">
        <v>0</v>
      </c>
      <c r="B3" s="8" t="s">
        <v>1</v>
      </c>
      <c r="C3" s="10"/>
      <c r="D3" s="11" t="s">
        <v>3</v>
      </c>
      <c r="E3" s="39"/>
      <c r="F3" s="39"/>
      <c r="G3" s="39" t="s">
        <v>6</v>
      </c>
      <c r="H3" s="39"/>
      <c r="I3" s="49"/>
      <c r="J3" s="50"/>
      <c r="K3" s="51"/>
      <c r="L3" s="10"/>
      <c r="M3" s="1"/>
      <c r="N3" s="1" t="s">
        <v>2</v>
      </c>
      <c r="O3" s="38"/>
    </row>
    <row r="4" spans="1:15" ht="13.5" thickBot="1">
      <c r="A4" s="90"/>
      <c r="B4" s="62"/>
      <c r="C4" s="62"/>
      <c r="D4" s="62" t="s">
        <v>11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12</v>
      </c>
      <c r="J4" s="62" t="s">
        <v>13</v>
      </c>
      <c r="K4" s="62"/>
      <c r="L4" s="62" t="s">
        <v>11</v>
      </c>
      <c r="M4" s="62" t="s">
        <v>7</v>
      </c>
      <c r="N4" s="62" t="s">
        <v>8</v>
      </c>
      <c r="O4" s="91"/>
    </row>
    <row r="5" spans="1:15" ht="12.75">
      <c r="A5" s="67">
        <v>1</v>
      </c>
      <c r="B5" s="78" t="s">
        <v>38</v>
      </c>
      <c r="C5" s="78">
        <f>2014-57-D5</f>
        <v>1946</v>
      </c>
      <c r="D5" s="68">
        <v>11</v>
      </c>
      <c r="E5" s="86">
        <v>181</v>
      </c>
      <c r="F5" s="86">
        <v>213</v>
      </c>
      <c r="G5" s="86">
        <v>213</v>
      </c>
      <c r="H5" s="86">
        <v>167</v>
      </c>
      <c r="I5" s="86">
        <v>173</v>
      </c>
      <c r="J5" s="98">
        <v>236</v>
      </c>
      <c r="K5" s="69">
        <f aca="true" t="shared" si="0" ref="K5:K34">SUM(E5:J5)+6*D5</f>
        <v>1249</v>
      </c>
      <c r="L5" s="68">
        <v>11</v>
      </c>
      <c r="M5" s="70">
        <v>202</v>
      </c>
      <c r="N5" s="70">
        <v>267</v>
      </c>
      <c r="O5" s="71">
        <f aca="true" t="shared" si="1" ref="O5:O28">SUM(M5:N5)+2*L5</f>
        <v>491</v>
      </c>
    </row>
    <row r="6" spans="1:15" ht="12.75">
      <c r="A6" s="72">
        <v>2</v>
      </c>
      <c r="B6" s="77" t="s">
        <v>25</v>
      </c>
      <c r="C6" s="77">
        <f>2014-57-D6</f>
        <v>1947</v>
      </c>
      <c r="D6" s="65">
        <v>10</v>
      </c>
      <c r="E6" s="17">
        <v>215</v>
      </c>
      <c r="F6" s="17">
        <v>258</v>
      </c>
      <c r="G6" s="17">
        <v>246</v>
      </c>
      <c r="H6" s="17">
        <v>194</v>
      </c>
      <c r="I6" s="17">
        <v>213</v>
      </c>
      <c r="J6" s="17">
        <v>233</v>
      </c>
      <c r="K6" s="64">
        <f t="shared" si="0"/>
        <v>1419</v>
      </c>
      <c r="L6" s="65">
        <v>10</v>
      </c>
      <c r="M6" s="34">
        <v>214</v>
      </c>
      <c r="N6" s="34">
        <v>231</v>
      </c>
      <c r="O6" s="93">
        <f t="shared" si="1"/>
        <v>465</v>
      </c>
    </row>
    <row r="7" spans="1:15" ht="12.75">
      <c r="A7" s="72">
        <v>3</v>
      </c>
      <c r="B7" s="77" t="s">
        <v>44</v>
      </c>
      <c r="C7" s="77">
        <f>2014-57-D7</f>
        <v>1950</v>
      </c>
      <c r="D7" s="26">
        <v>7</v>
      </c>
      <c r="E7" s="2">
        <v>179</v>
      </c>
      <c r="F7" s="2">
        <v>191</v>
      </c>
      <c r="G7" s="2">
        <v>160</v>
      </c>
      <c r="H7" s="2">
        <v>167</v>
      </c>
      <c r="I7" s="2">
        <v>212</v>
      </c>
      <c r="J7" s="2">
        <v>186</v>
      </c>
      <c r="K7" s="64">
        <f t="shared" si="0"/>
        <v>1137</v>
      </c>
      <c r="L7" s="26">
        <v>7</v>
      </c>
      <c r="M7" s="34">
        <v>217</v>
      </c>
      <c r="N7" s="34">
        <v>188</v>
      </c>
      <c r="O7" s="93">
        <f t="shared" si="1"/>
        <v>419</v>
      </c>
    </row>
    <row r="8" spans="1:15" ht="12.75">
      <c r="A8" s="72">
        <v>4</v>
      </c>
      <c r="B8" s="77" t="s">
        <v>22</v>
      </c>
      <c r="C8" s="77">
        <f>2014-57-D8</f>
        <v>1957</v>
      </c>
      <c r="D8" s="65">
        <v>0</v>
      </c>
      <c r="E8" s="13">
        <v>180</v>
      </c>
      <c r="F8" s="13">
        <v>183</v>
      </c>
      <c r="G8" s="13">
        <v>178</v>
      </c>
      <c r="H8" s="13">
        <v>188</v>
      </c>
      <c r="I8" s="13">
        <v>193</v>
      </c>
      <c r="J8" s="13">
        <v>234</v>
      </c>
      <c r="K8" s="64">
        <f t="shared" si="0"/>
        <v>1156</v>
      </c>
      <c r="L8" s="65">
        <v>0</v>
      </c>
      <c r="M8" s="2">
        <v>163</v>
      </c>
      <c r="N8" s="2">
        <v>256</v>
      </c>
      <c r="O8" s="93">
        <f t="shared" si="1"/>
        <v>419</v>
      </c>
    </row>
    <row r="9" spans="1:15" ht="12.75">
      <c r="A9" s="72">
        <v>5</v>
      </c>
      <c r="B9" s="77" t="s">
        <v>37</v>
      </c>
      <c r="C9" s="77">
        <f>2014-57-D9</f>
        <v>1943</v>
      </c>
      <c r="D9" s="26">
        <v>14</v>
      </c>
      <c r="E9" s="2">
        <v>181</v>
      </c>
      <c r="F9" s="2">
        <v>242</v>
      </c>
      <c r="G9" s="2">
        <v>203</v>
      </c>
      <c r="H9" s="2">
        <v>198</v>
      </c>
      <c r="I9" s="2">
        <v>213</v>
      </c>
      <c r="J9" s="2">
        <v>147</v>
      </c>
      <c r="K9" s="64">
        <f t="shared" si="0"/>
        <v>1268</v>
      </c>
      <c r="L9" s="26">
        <v>14</v>
      </c>
      <c r="M9" s="2">
        <v>195</v>
      </c>
      <c r="N9" s="2">
        <v>193</v>
      </c>
      <c r="O9" s="93">
        <f t="shared" si="1"/>
        <v>416</v>
      </c>
    </row>
    <row r="10" spans="1:15" ht="12.75">
      <c r="A10" s="72">
        <v>6</v>
      </c>
      <c r="B10" s="77" t="s">
        <v>34</v>
      </c>
      <c r="C10" s="77">
        <f>2014-57-D10</f>
        <v>1951</v>
      </c>
      <c r="D10" s="26">
        <v>6</v>
      </c>
      <c r="E10" s="17">
        <v>167</v>
      </c>
      <c r="F10" s="17">
        <v>223</v>
      </c>
      <c r="G10" s="17">
        <v>214</v>
      </c>
      <c r="H10" s="17">
        <v>164</v>
      </c>
      <c r="I10" s="17">
        <v>168</v>
      </c>
      <c r="J10" s="17">
        <v>209</v>
      </c>
      <c r="K10" s="64">
        <f t="shared" si="0"/>
        <v>1181</v>
      </c>
      <c r="L10" s="26">
        <v>6</v>
      </c>
      <c r="M10" s="34">
        <v>160</v>
      </c>
      <c r="N10" s="34">
        <v>244</v>
      </c>
      <c r="O10" s="93">
        <f t="shared" si="1"/>
        <v>416</v>
      </c>
    </row>
    <row r="11" spans="1:15" ht="12.75">
      <c r="A11" s="72">
        <v>7</v>
      </c>
      <c r="B11" s="77" t="s">
        <v>39</v>
      </c>
      <c r="C11" s="77">
        <f>2014-57-D11</f>
        <v>1949</v>
      </c>
      <c r="D11" s="26">
        <v>8</v>
      </c>
      <c r="E11" s="17">
        <v>181</v>
      </c>
      <c r="F11" s="17">
        <v>203</v>
      </c>
      <c r="G11" s="17">
        <v>188</v>
      </c>
      <c r="H11" s="17">
        <v>228</v>
      </c>
      <c r="I11" s="17">
        <v>253</v>
      </c>
      <c r="J11" s="17">
        <v>185</v>
      </c>
      <c r="K11" s="64">
        <f t="shared" si="0"/>
        <v>1286</v>
      </c>
      <c r="L11" s="26">
        <v>8</v>
      </c>
      <c r="M11" s="2">
        <v>177</v>
      </c>
      <c r="N11" s="2">
        <v>213</v>
      </c>
      <c r="O11" s="93">
        <f t="shared" si="1"/>
        <v>406</v>
      </c>
    </row>
    <row r="12" spans="1:15" ht="12.75">
      <c r="A12" s="94">
        <v>8</v>
      </c>
      <c r="B12" s="77" t="s">
        <v>42</v>
      </c>
      <c r="C12" s="77">
        <f>2014-57-D12</f>
        <v>1953</v>
      </c>
      <c r="D12" s="26">
        <v>4</v>
      </c>
      <c r="E12" s="17">
        <v>182</v>
      </c>
      <c r="F12" s="17">
        <v>216</v>
      </c>
      <c r="G12" s="17">
        <v>168</v>
      </c>
      <c r="H12" s="17">
        <v>167</v>
      </c>
      <c r="I12" s="17">
        <v>206</v>
      </c>
      <c r="J12" s="17">
        <v>180</v>
      </c>
      <c r="K12" s="64">
        <f t="shared" si="0"/>
        <v>1143</v>
      </c>
      <c r="L12" s="26">
        <v>4</v>
      </c>
      <c r="M12" s="34">
        <v>201</v>
      </c>
      <c r="N12" s="34">
        <v>191</v>
      </c>
      <c r="O12" s="93">
        <f t="shared" si="1"/>
        <v>400</v>
      </c>
    </row>
    <row r="13" spans="1:15" ht="12.75">
      <c r="A13" s="92">
        <v>9</v>
      </c>
      <c r="B13" s="80" t="s">
        <v>41</v>
      </c>
      <c r="C13" s="80">
        <f>2014-57-D13</f>
        <v>1949</v>
      </c>
      <c r="D13" s="27">
        <v>8</v>
      </c>
      <c r="E13" s="31">
        <v>157</v>
      </c>
      <c r="F13" s="31">
        <v>225</v>
      </c>
      <c r="G13" s="31">
        <v>265</v>
      </c>
      <c r="H13" s="31">
        <v>185</v>
      </c>
      <c r="I13" s="31">
        <v>247</v>
      </c>
      <c r="J13" s="31">
        <v>183</v>
      </c>
      <c r="K13" s="46">
        <f t="shared" si="0"/>
        <v>1310</v>
      </c>
      <c r="L13" s="27">
        <v>8</v>
      </c>
      <c r="M13" s="89">
        <v>193</v>
      </c>
      <c r="N13" s="89">
        <v>180</v>
      </c>
      <c r="O13" s="47">
        <f t="shared" si="1"/>
        <v>389</v>
      </c>
    </row>
    <row r="14" spans="1:19" ht="12.75">
      <c r="A14" s="72">
        <v>10</v>
      </c>
      <c r="B14" s="77" t="s">
        <v>18</v>
      </c>
      <c r="C14" s="77">
        <f>2014-57-D14</f>
        <v>1952</v>
      </c>
      <c r="D14" s="26">
        <v>5</v>
      </c>
      <c r="E14" s="2">
        <v>180</v>
      </c>
      <c r="F14" s="2">
        <v>162</v>
      </c>
      <c r="G14" s="2">
        <v>213</v>
      </c>
      <c r="H14" s="2">
        <v>194</v>
      </c>
      <c r="I14" s="2">
        <v>148</v>
      </c>
      <c r="J14" s="2">
        <v>197</v>
      </c>
      <c r="K14" s="46">
        <f t="shared" si="0"/>
        <v>1124</v>
      </c>
      <c r="L14" s="26">
        <v>5</v>
      </c>
      <c r="M14" s="34">
        <v>185</v>
      </c>
      <c r="N14" s="34">
        <v>192</v>
      </c>
      <c r="O14" s="47">
        <f t="shared" si="1"/>
        <v>387</v>
      </c>
      <c r="P14" s="15"/>
      <c r="Q14" s="16"/>
      <c r="R14" s="15"/>
      <c r="S14" s="16"/>
    </row>
    <row r="15" spans="1:19" ht="12.75">
      <c r="A15" s="72">
        <v>11</v>
      </c>
      <c r="B15" s="77" t="s">
        <v>23</v>
      </c>
      <c r="C15" s="77">
        <f>2014-57-D15</f>
        <v>1957</v>
      </c>
      <c r="D15" s="65">
        <v>0</v>
      </c>
      <c r="E15" s="2">
        <v>207</v>
      </c>
      <c r="F15" s="2">
        <v>215</v>
      </c>
      <c r="G15" s="2">
        <v>179</v>
      </c>
      <c r="H15" s="2">
        <v>211</v>
      </c>
      <c r="I15" s="2">
        <v>178</v>
      </c>
      <c r="J15" s="30">
        <v>237</v>
      </c>
      <c r="K15" s="46">
        <f t="shared" si="0"/>
        <v>1227</v>
      </c>
      <c r="L15" s="65">
        <v>0</v>
      </c>
      <c r="M15" s="34">
        <v>194</v>
      </c>
      <c r="N15" s="34">
        <v>193</v>
      </c>
      <c r="O15" s="47">
        <f t="shared" si="1"/>
        <v>387</v>
      </c>
      <c r="P15" s="15"/>
      <c r="Q15" s="16"/>
      <c r="R15" s="15"/>
      <c r="S15" s="16"/>
    </row>
    <row r="16" spans="1:19" ht="12.75">
      <c r="A16" s="72">
        <v>12</v>
      </c>
      <c r="B16" s="77" t="s">
        <v>32</v>
      </c>
      <c r="C16" s="77">
        <f>2014-57-D16</f>
        <v>1949</v>
      </c>
      <c r="D16" s="26">
        <v>8</v>
      </c>
      <c r="E16" s="17">
        <v>206</v>
      </c>
      <c r="F16" s="17">
        <v>200</v>
      </c>
      <c r="G16" s="17">
        <v>196</v>
      </c>
      <c r="H16" s="17">
        <v>170</v>
      </c>
      <c r="I16" s="17">
        <v>177</v>
      </c>
      <c r="J16" s="17">
        <v>188</v>
      </c>
      <c r="K16" s="46">
        <f t="shared" si="0"/>
        <v>1185</v>
      </c>
      <c r="L16" s="26">
        <v>8</v>
      </c>
      <c r="M16" s="34">
        <v>189</v>
      </c>
      <c r="N16" s="34">
        <v>180</v>
      </c>
      <c r="O16" s="47">
        <f t="shared" si="1"/>
        <v>385</v>
      </c>
      <c r="P16" s="15"/>
      <c r="Q16" s="15"/>
      <c r="R16" s="16"/>
      <c r="S16" s="16"/>
    </row>
    <row r="17" spans="1:19" ht="12.75">
      <c r="A17" s="72">
        <v>13</v>
      </c>
      <c r="B17" s="77" t="s">
        <v>21</v>
      </c>
      <c r="C17" s="80">
        <f>2014-57-D17</f>
        <v>1946</v>
      </c>
      <c r="D17" s="27">
        <v>11</v>
      </c>
      <c r="E17" s="12">
        <v>144</v>
      </c>
      <c r="F17" s="12">
        <v>163</v>
      </c>
      <c r="G17" s="12">
        <v>158</v>
      </c>
      <c r="H17" s="12">
        <v>200</v>
      </c>
      <c r="I17" s="12">
        <v>179</v>
      </c>
      <c r="J17" s="12">
        <v>171</v>
      </c>
      <c r="K17" s="46">
        <f t="shared" si="0"/>
        <v>1081</v>
      </c>
      <c r="L17" s="27">
        <v>11</v>
      </c>
      <c r="M17" s="3">
        <v>167</v>
      </c>
      <c r="N17" s="3">
        <v>192</v>
      </c>
      <c r="O17" s="47">
        <f t="shared" si="1"/>
        <v>381</v>
      </c>
      <c r="P17" s="15"/>
      <c r="Q17" s="15"/>
      <c r="R17" s="16"/>
      <c r="S17" s="16"/>
    </row>
    <row r="18" spans="1:19" ht="12.75">
      <c r="A18" s="72">
        <v>14</v>
      </c>
      <c r="B18" s="77" t="s">
        <v>45</v>
      </c>
      <c r="C18" s="77">
        <f>2014-57-D18</f>
        <v>1957</v>
      </c>
      <c r="D18" s="26">
        <v>0</v>
      </c>
      <c r="E18" s="2">
        <v>234</v>
      </c>
      <c r="F18" s="2">
        <v>171</v>
      </c>
      <c r="G18" s="2">
        <v>194</v>
      </c>
      <c r="H18" s="2">
        <v>158</v>
      </c>
      <c r="I18" s="2">
        <v>184</v>
      </c>
      <c r="J18" s="2">
        <v>175</v>
      </c>
      <c r="K18" s="46">
        <f t="shared" si="0"/>
        <v>1116</v>
      </c>
      <c r="L18" s="26">
        <v>0</v>
      </c>
      <c r="M18" s="34">
        <v>183</v>
      </c>
      <c r="N18" s="34">
        <v>186</v>
      </c>
      <c r="O18" s="47">
        <f t="shared" si="1"/>
        <v>369</v>
      </c>
      <c r="P18" s="15"/>
      <c r="Q18" s="15"/>
      <c r="R18" s="16"/>
      <c r="S18" s="16"/>
    </row>
    <row r="19" spans="1:19" ht="12.75">
      <c r="A19" s="72">
        <v>15</v>
      </c>
      <c r="B19" s="77" t="s">
        <v>35</v>
      </c>
      <c r="C19" s="77">
        <f>2014-57-D19</f>
        <v>1949</v>
      </c>
      <c r="D19" s="26">
        <v>8</v>
      </c>
      <c r="E19" s="17">
        <v>171</v>
      </c>
      <c r="F19" s="17">
        <v>161</v>
      </c>
      <c r="G19" s="17">
        <v>191</v>
      </c>
      <c r="H19" s="17">
        <v>173</v>
      </c>
      <c r="I19" s="17">
        <v>145</v>
      </c>
      <c r="J19" s="17">
        <v>184</v>
      </c>
      <c r="K19" s="46">
        <f t="shared" si="0"/>
        <v>1073</v>
      </c>
      <c r="L19" s="26">
        <v>8</v>
      </c>
      <c r="M19" s="2">
        <v>168</v>
      </c>
      <c r="N19" s="2">
        <v>185</v>
      </c>
      <c r="O19" s="47">
        <f t="shared" si="1"/>
        <v>369</v>
      </c>
      <c r="P19" s="15"/>
      <c r="Q19" s="15"/>
      <c r="R19" s="16"/>
      <c r="S19" s="16"/>
    </row>
    <row r="20" spans="1:19" ht="13.5" thickBot="1">
      <c r="A20" s="95">
        <v>16</v>
      </c>
      <c r="B20" s="79" t="s">
        <v>30</v>
      </c>
      <c r="C20" s="79">
        <f>2014-57-D20</f>
        <v>1946</v>
      </c>
      <c r="D20" s="85">
        <v>11</v>
      </c>
      <c r="E20" s="4">
        <v>193</v>
      </c>
      <c r="F20" s="4">
        <v>191</v>
      </c>
      <c r="G20" s="4">
        <v>148</v>
      </c>
      <c r="H20" s="4">
        <v>185</v>
      </c>
      <c r="I20" s="4">
        <v>145</v>
      </c>
      <c r="J20" s="4">
        <v>154</v>
      </c>
      <c r="K20" s="96">
        <f t="shared" si="0"/>
        <v>1082</v>
      </c>
      <c r="L20" s="85">
        <v>11</v>
      </c>
      <c r="M20" s="75">
        <v>199</v>
      </c>
      <c r="N20" s="75">
        <v>145</v>
      </c>
      <c r="O20" s="97">
        <f t="shared" si="1"/>
        <v>366</v>
      </c>
      <c r="P20" s="15"/>
      <c r="Q20" s="15"/>
      <c r="R20" s="16"/>
      <c r="S20" s="16"/>
    </row>
    <row r="21" spans="1:19" ht="12.75">
      <c r="A21" s="92">
        <v>17</v>
      </c>
      <c r="B21" s="80" t="s">
        <v>49</v>
      </c>
      <c r="C21" s="80">
        <f>2014-57-D21</f>
        <v>1946</v>
      </c>
      <c r="D21" s="27">
        <v>11</v>
      </c>
      <c r="E21" s="31">
        <v>149</v>
      </c>
      <c r="F21" s="31">
        <v>139</v>
      </c>
      <c r="G21" s="31">
        <v>219</v>
      </c>
      <c r="H21" s="31">
        <v>183</v>
      </c>
      <c r="I21" s="31">
        <v>167</v>
      </c>
      <c r="J21" s="31">
        <v>199</v>
      </c>
      <c r="K21" s="46">
        <f t="shared" si="0"/>
        <v>1122</v>
      </c>
      <c r="L21" s="27">
        <v>11</v>
      </c>
      <c r="M21" s="89">
        <v>182</v>
      </c>
      <c r="N21" s="89">
        <v>147</v>
      </c>
      <c r="O21" s="47">
        <f t="shared" si="1"/>
        <v>351</v>
      </c>
      <c r="P21" s="15"/>
      <c r="Q21" s="15"/>
      <c r="R21" s="16"/>
      <c r="S21" s="16"/>
    </row>
    <row r="22" spans="1:19" ht="12.75">
      <c r="A22" s="72">
        <v>18</v>
      </c>
      <c r="B22" s="77" t="s">
        <v>29</v>
      </c>
      <c r="C22" s="77">
        <f>2014-57-D22</f>
        <v>1947</v>
      </c>
      <c r="D22" s="26">
        <v>10</v>
      </c>
      <c r="E22" s="17">
        <v>179</v>
      </c>
      <c r="F22" s="17">
        <v>163</v>
      </c>
      <c r="G22" s="17">
        <v>183</v>
      </c>
      <c r="H22" s="17">
        <v>162</v>
      </c>
      <c r="I22" s="17">
        <v>145</v>
      </c>
      <c r="J22" s="17">
        <v>191</v>
      </c>
      <c r="K22" s="46">
        <f t="shared" si="0"/>
        <v>1083</v>
      </c>
      <c r="L22" s="26">
        <v>10</v>
      </c>
      <c r="M22" s="2">
        <v>166</v>
      </c>
      <c r="N22" s="2">
        <v>161</v>
      </c>
      <c r="O22" s="47">
        <f t="shared" si="1"/>
        <v>347</v>
      </c>
      <c r="P22" s="15"/>
      <c r="Q22" s="15"/>
      <c r="R22" s="16"/>
      <c r="S22" s="16"/>
    </row>
    <row r="23" spans="1:19" ht="12.75">
      <c r="A23" s="72">
        <v>19</v>
      </c>
      <c r="B23" s="77" t="s">
        <v>24</v>
      </c>
      <c r="C23" s="77">
        <f>2014-57-D23</f>
        <v>1949</v>
      </c>
      <c r="D23" s="65">
        <v>8</v>
      </c>
      <c r="E23" s="2">
        <v>156</v>
      </c>
      <c r="F23" s="2">
        <v>197</v>
      </c>
      <c r="G23" s="2">
        <v>155</v>
      </c>
      <c r="H23" s="2">
        <v>183</v>
      </c>
      <c r="I23" s="2">
        <v>182</v>
      </c>
      <c r="J23" s="2">
        <v>204</v>
      </c>
      <c r="K23" s="46">
        <f t="shared" si="0"/>
        <v>1125</v>
      </c>
      <c r="L23" s="65">
        <v>8</v>
      </c>
      <c r="M23" s="2">
        <v>149</v>
      </c>
      <c r="N23" s="2">
        <v>171</v>
      </c>
      <c r="O23" s="47">
        <f t="shared" si="1"/>
        <v>336</v>
      </c>
      <c r="P23" s="15"/>
      <c r="Q23" s="15"/>
      <c r="R23" s="16"/>
      <c r="S23" s="16"/>
    </row>
    <row r="24" spans="1:19" ht="12.75">
      <c r="A24" s="72">
        <v>20</v>
      </c>
      <c r="B24" s="77" t="s">
        <v>50</v>
      </c>
      <c r="C24" s="77">
        <f>2014-57-D24</f>
        <v>1951</v>
      </c>
      <c r="D24" s="26">
        <v>6</v>
      </c>
      <c r="E24" s="2">
        <v>146</v>
      </c>
      <c r="F24" s="2">
        <v>162</v>
      </c>
      <c r="G24" s="2">
        <v>242</v>
      </c>
      <c r="H24" s="2">
        <v>203</v>
      </c>
      <c r="I24" s="2">
        <v>184</v>
      </c>
      <c r="J24" s="2">
        <v>193</v>
      </c>
      <c r="K24" s="46">
        <f t="shared" si="0"/>
        <v>1166</v>
      </c>
      <c r="L24" s="26">
        <v>6</v>
      </c>
      <c r="M24" s="34">
        <v>173</v>
      </c>
      <c r="N24" s="34">
        <v>142</v>
      </c>
      <c r="O24" s="47">
        <f t="shared" si="1"/>
        <v>327</v>
      </c>
      <c r="P24" s="15"/>
      <c r="Q24" s="15"/>
      <c r="R24" s="16"/>
      <c r="S24" s="16"/>
    </row>
    <row r="25" spans="1:19" ht="12.75">
      <c r="A25" s="72">
        <v>21</v>
      </c>
      <c r="B25" s="77" t="s">
        <v>48</v>
      </c>
      <c r="C25" s="77">
        <f>2014-57-D25</f>
        <v>1957</v>
      </c>
      <c r="D25" s="26">
        <v>0</v>
      </c>
      <c r="E25" s="3">
        <v>178</v>
      </c>
      <c r="F25" s="3">
        <v>180</v>
      </c>
      <c r="G25" s="3">
        <v>149</v>
      </c>
      <c r="H25" s="3">
        <v>161</v>
      </c>
      <c r="I25" s="3">
        <v>233</v>
      </c>
      <c r="J25" s="3">
        <v>182</v>
      </c>
      <c r="K25" s="46">
        <f t="shared" si="0"/>
        <v>1083</v>
      </c>
      <c r="L25" s="26">
        <v>0</v>
      </c>
      <c r="M25" s="3">
        <v>165</v>
      </c>
      <c r="N25" s="3">
        <v>160</v>
      </c>
      <c r="O25" s="47">
        <f t="shared" si="1"/>
        <v>325</v>
      </c>
      <c r="P25" s="15"/>
      <c r="Q25" s="15"/>
      <c r="R25" s="16"/>
      <c r="S25" s="16"/>
    </row>
    <row r="26" spans="1:19" ht="12.75">
      <c r="A26" s="72">
        <v>22</v>
      </c>
      <c r="B26" s="77" t="s">
        <v>36</v>
      </c>
      <c r="C26" s="77">
        <f>2014-57-D26</f>
        <v>1956</v>
      </c>
      <c r="D26" s="26">
        <v>1</v>
      </c>
      <c r="E26" s="17">
        <v>214</v>
      </c>
      <c r="F26" s="17">
        <v>152</v>
      </c>
      <c r="G26" s="17">
        <v>180</v>
      </c>
      <c r="H26" s="17">
        <v>178</v>
      </c>
      <c r="I26" s="17">
        <v>177</v>
      </c>
      <c r="J26" s="17">
        <v>182</v>
      </c>
      <c r="K26" s="46">
        <f t="shared" si="0"/>
        <v>1089</v>
      </c>
      <c r="L26" s="26">
        <v>1</v>
      </c>
      <c r="M26" s="34">
        <v>146</v>
      </c>
      <c r="N26" s="34">
        <v>168</v>
      </c>
      <c r="O26" s="47">
        <f t="shared" si="1"/>
        <v>316</v>
      </c>
      <c r="P26" s="15"/>
      <c r="Q26" s="15"/>
      <c r="R26" s="16"/>
      <c r="S26" s="16"/>
    </row>
    <row r="27" spans="1:19" ht="12.75">
      <c r="A27" s="72">
        <v>23</v>
      </c>
      <c r="B27" s="77" t="s">
        <v>33</v>
      </c>
      <c r="C27" s="77">
        <f>2014-57-D27</f>
        <v>1941</v>
      </c>
      <c r="D27" s="26">
        <v>16</v>
      </c>
      <c r="E27" s="2">
        <v>179</v>
      </c>
      <c r="F27" s="2">
        <v>177</v>
      </c>
      <c r="G27" s="2">
        <v>161</v>
      </c>
      <c r="H27" s="2">
        <v>140</v>
      </c>
      <c r="I27" s="2">
        <v>186</v>
      </c>
      <c r="J27" s="2">
        <v>156</v>
      </c>
      <c r="K27" s="46">
        <f t="shared" si="0"/>
        <v>1095</v>
      </c>
      <c r="L27" s="26">
        <v>16</v>
      </c>
      <c r="M27" s="34">
        <v>140</v>
      </c>
      <c r="N27" s="34">
        <v>136</v>
      </c>
      <c r="O27" s="47">
        <f t="shared" si="1"/>
        <v>308</v>
      </c>
      <c r="P27" s="15"/>
      <c r="Q27" s="15"/>
      <c r="R27" s="16"/>
      <c r="S27" s="16"/>
    </row>
    <row r="28" spans="1:19" ht="13.5" thickBot="1">
      <c r="A28" s="73">
        <v>24</v>
      </c>
      <c r="B28" s="79" t="s">
        <v>16</v>
      </c>
      <c r="C28" s="79">
        <f>2014-57-D28</f>
        <v>1957</v>
      </c>
      <c r="D28" s="85">
        <v>0</v>
      </c>
      <c r="E28" s="4">
        <v>184</v>
      </c>
      <c r="F28" s="4">
        <v>183</v>
      </c>
      <c r="G28" s="4">
        <v>187</v>
      </c>
      <c r="H28" s="4">
        <v>192</v>
      </c>
      <c r="I28" s="4">
        <v>175</v>
      </c>
      <c r="J28" s="4">
        <v>194</v>
      </c>
      <c r="K28" s="74">
        <f t="shared" si="0"/>
        <v>1115</v>
      </c>
      <c r="L28" s="85">
        <v>0</v>
      </c>
      <c r="M28" s="4">
        <v>155</v>
      </c>
      <c r="N28" s="4">
        <v>133</v>
      </c>
      <c r="O28" s="48">
        <f t="shared" si="1"/>
        <v>288</v>
      </c>
      <c r="P28" s="15"/>
      <c r="Q28" s="15"/>
      <c r="R28" s="16"/>
      <c r="S28" s="16"/>
    </row>
    <row r="29" spans="1:19" ht="12.75">
      <c r="A29" s="45">
        <v>25</v>
      </c>
      <c r="B29" s="80" t="s">
        <v>40</v>
      </c>
      <c r="C29" s="80">
        <f>2014-57-D29</f>
        <v>1941</v>
      </c>
      <c r="D29" s="27">
        <v>16</v>
      </c>
      <c r="E29" s="12">
        <v>162</v>
      </c>
      <c r="F29" s="12">
        <v>172</v>
      </c>
      <c r="G29" s="12">
        <v>162</v>
      </c>
      <c r="H29" s="12">
        <v>136</v>
      </c>
      <c r="I29" s="12">
        <v>167</v>
      </c>
      <c r="J29" s="12">
        <v>153</v>
      </c>
      <c r="K29" s="46">
        <f t="shared" si="0"/>
        <v>1048</v>
      </c>
      <c r="L29" s="14"/>
      <c r="M29" s="15"/>
      <c r="N29" s="15"/>
      <c r="O29" s="16"/>
      <c r="P29" s="15"/>
      <c r="Q29" s="15"/>
      <c r="R29" s="16"/>
      <c r="S29" s="16"/>
    </row>
    <row r="30" spans="1:19" ht="12.75">
      <c r="A30" s="29">
        <v>26</v>
      </c>
      <c r="B30" s="77" t="s">
        <v>27</v>
      </c>
      <c r="C30" s="77">
        <f>2014-57-D30</f>
        <v>1947</v>
      </c>
      <c r="D30" s="65">
        <v>10</v>
      </c>
      <c r="E30" s="2">
        <v>129</v>
      </c>
      <c r="F30" s="2">
        <v>156</v>
      </c>
      <c r="G30" s="2">
        <v>176</v>
      </c>
      <c r="H30" s="2">
        <v>149</v>
      </c>
      <c r="I30" s="2">
        <v>168</v>
      </c>
      <c r="J30" s="30">
        <v>184</v>
      </c>
      <c r="K30" s="46">
        <f t="shared" si="0"/>
        <v>1022</v>
      </c>
      <c r="L30" s="14"/>
      <c r="M30" s="15"/>
      <c r="N30" s="15"/>
      <c r="O30" s="16"/>
      <c r="P30" s="15"/>
      <c r="Q30" s="15"/>
      <c r="R30" s="16"/>
      <c r="S30" s="16"/>
    </row>
    <row r="31" spans="1:19" ht="12.75">
      <c r="A31" s="29">
        <v>27</v>
      </c>
      <c r="B31" s="77" t="s">
        <v>20</v>
      </c>
      <c r="C31" s="77">
        <f>2014-57-D31</f>
        <v>1940</v>
      </c>
      <c r="D31" s="26">
        <v>17</v>
      </c>
      <c r="E31" s="17">
        <v>134</v>
      </c>
      <c r="F31" s="17">
        <v>179</v>
      </c>
      <c r="G31" s="17">
        <v>131</v>
      </c>
      <c r="H31" s="17">
        <v>163</v>
      </c>
      <c r="I31" s="17">
        <v>168</v>
      </c>
      <c r="J31" s="17">
        <v>136</v>
      </c>
      <c r="K31" s="46">
        <f t="shared" si="0"/>
        <v>1013</v>
      </c>
      <c r="L31" s="14"/>
      <c r="M31" s="15"/>
      <c r="N31" s="15"/>
      <c r="O31" s="16"/>
      <c r="P31" s="15"/>
      <c r="Q31" s="15"/>
      <c r="R31" s="16"/>
      <c r="S31" s="16"/>
    </row>
    <row r="32" spans="1:19" ht="12.75">
      <c r="A32" s="29">
        <v>28</v>
      </c>
      <c r="B32" s="77" t="s">
        <v>26</v>
      </c>
      <c r="C32" s="77">
        <f>2014-57-D32</f>
        <v>1957</v>
      </c>
      <c r="D32" s="65">
        <v>0</v>
      </c>
      <c r="E32" s="17">
        <v>201</v>
      </c>
      <c r="F32" s="17">
        <v>156</v>
      </c>
      <c r="G32" s="17">
        <v>160</v>
      </c>
      <c r="H32" s="17">
        <v>190</v>
      </c>
      <c r="I32" s="17">
        <v>138</v>
      </c>
      <c r="J32" s="17">
        <v>157</v>
      </c>
      <c r="K32" s="46">
        <f t="shared" si="0"/>
        <v>1002</v>
      </c>
      <c r="L32" s="14"/>
      <c r="M32" s="15"/>
      <c r="N32" s="15"/>
      <c r="O32" s="16"/>
      <c r="P32" s="15"/>
      <c r="Q32" s="15"/>
      <c r="R32" s="16"/>
      <c r="S32" s="16"/>
    </row>
    <row r="33" spans="1:19" ht="12.75">
      <c r="A33" s="29">
        <v>29</v>
      </c>
      <c r="B33" s="77" t="s">
        <v>47</v>
      </c>
      <c r="C33" s="77">
        <f>2014-57-D33</f>
        <v>1947</v>
      </c>
      <c r="D33" s="26">
        <v>10</v>
      </c>
      <c r="E33" s="2">
        <v>144</v>
      </c>
      <c r="F33" s="2">
        <v>158</v>
      </c>
      <c r="G33" s="2">
        <v>147</v>
      </c>
      <c r="H33" s="2">
        <v>166</v>
      </c>
      <c r="I33" s="2">
        <v>185</v>
      </c>
      <c r="J33" s="2">
        <v>137</v>
      </c>
      <c r="K33" s="46">
        <f t="shared" si="0"/>
        <v>997</v>
      </c>
      <c r="L33" s="14"/>
      <c r="M33" s="15"/>
      <c r="N33" s="15"/>
      <c r="O33" s="16"/>
      <c r="P33" s="15"/>
      <c r="Q33" s="15"/>
      <c r="R33" s="16"/>
      <c r="S33" s="16"/>
    </row>
    <row r="34" spans="1:19" ht="12.75">
      <c r="A34" s="29">
        <v>30</v>
      </c>
      <c r="B34" s="77" t="s">
        <v>28</v>
      </c>
      <c r="C34" s="77">
        <f>2014-57-D34</f>
        <v>1943</v>
      </c>
      <c r="D34" s="65">
        <v>14</v>
      </c>
      <c r="E34" s="2">
        <v>125</v>
      </c>
      <c r="F34" s="2">
        <v>146</v>
      </c>
      <c r="G34" s="2">
        <v>144</v>
      </c>
      <c r="H34" s="2">
        <v>153</v>
      </c>
      <c r="I34" s="2">
        <v>124</v>
      </c>
      <c r="J34" s="32">
        <v>112</v>
      </c>
      <c r="K34" s="46">
        <f t="shared" si="0"/>
        <v>888</v>
      </c>
      <c r="L34" s="14"/>
      <c r="M34" s="15"/>
      <c r="N34" s="15"/>
      <c r="O34" s="16"/>
      <c r="P34" s="15"/>
      <c r="Q34" s="15"/>
      <c r="R34" s="16"/>
      <c r="S34" s="16"/>
    </row>
    <row r="35" spans="1:19" ht="12.75">
      <c r="A35" s="29">
        <v>31</v>
      </c>
      <c r="B35" s="66"/>
      <c r="C35" s="66"/>
      <c r="D35" s="65"/>
      <c r="E35" s="2"/>
      <c r="F35" s="2"/>
      <c r="G35" s="2"/>
      <c r="H35" s="2"/>
      <c r="I35" s="2"/>
      <c r="J35" s="2"/>
      <c r="K35" s="46"/>
      <c r="L35" s="14"/>
      <c r="M35" s="15"/>
      <c r="N35" s="15"/>
      <c r="O35" s="16"/>
      <c r="P35" s="15"/>
      <c r="Q35" s="15"/>
      <c r="R35" s="16"/>
      <c r="S35" s="16"/>
    </row>
    <row r="36" spans="1:19" ht="12.75">
      <c r="A36" s="29">
        <v>32</v>
      </c>
      <c r="B36" s="66"/>
      <c r="C36" s="66"/>
      <c r="D36" s="65"/>
      <c r="E36" s="13"/>
      <c r="F36" s="13"/>
      <c r="G36" s="13"/>
      <c r="H36" s="13"/>
      <c r="I36" s="13"/>
      <c r="J36" s="13"/>
      <c r="K36" s="46"/>
      <c r="L36" s="14"/>
      <c r="M36" s="15"/>
      <c r="N36" s="15"/>
      <c r="O36" s="16"/>
      <c r="P36" s="15"/>
      <c r="Q36" s="15"/>
      <c r="R36" s="16"/>
      <c r="S36" s="16"/>
    </row>
    <row r="37" spans="1:19" ht="12.75">
      <c r="A37" s="29">
        <v>33</v>
      </c>
      <c r="B37" s="28"/>
      <c r="C37" s="28"/>
      <c r="D37" s="26"/>
      <c r="E37" s="17"/>
      <c r="F37" s="17"/>
      <c r="G37" s="17"/>
      <c r="H37" s="17"/>
      <c r="I37" s="17"/>
      <c r="J37" s="33"/>
      <c r="K37" s="46">
        <f aca="true" t="shared" si="2" ref="K37:K42">SUM(E37:J37)+6*D37</f>
        <v>0</v>
      </c>
      <c r="L37" s="14"/>
      <c r="M37" s="18"/>
      <c r="N37" s="18"/>
      <c r="O37" s="18"/>
      <c r="P37" s="18"/>
      <c r="Q37" s="18"/>
      <c r="R37" s="18"/>
      <c r="S37" s="18"/>
    </row>
    <row r="38" spans="1:19" ht="12.75">
      <c r="A38" s="29">
        <v>34</v>
      </c>
      <c r="B38" s="28"/>
      <c r="C38" s="28"/>
      <c r="D38" s="26"/>
      <c r="E38" s="2"/>
      <c r="F38" s="2"/>
      <c r="G38" s="2"/>
      <c r="H38" s="2"/>
      <c r="I38" s="2"/>
      <c r="J38" s="32"/>
      <c r="K38" s="46">
        <f t="shared" si="2"/>
        <v>0</v>
      </c>
      <c r="L38" s="14"/>
      <c r="M38" s="18"/>
      <c r="N38" s="18"/>
      <c r="O38" s="18"/>
      <c r="P38" s="18"/>
      <c r="Q38" s="18"/>
      <c r="R38" s="18"/>
      <c r="S38" s="18"/>
    </row>
    <row r="39" spans="1:19" ht="12.75">
      <c r="A39" s="29">
        <v>35</v>
      </c>
      <c r="B39" s="28"/>
      <c r="C39" s="28"/>
      <c r="D39" s="26"/>
      <c r="E39" s="2"/>
      <c r="F39" s="2"/>
      <c r="G39" s="2"/>
      <c r="H39" s="2"/>
      <c r="I39" s="2"/>
      <c r="J39" s="2"/>
      <c r="K39" s="46">
        <f t="shared" si="2"/>
        <v>0</v>
      </c>
      <c r="L39" s="14"/>
      <c r="M39" s="18"/>
      <c r="N39" s="18"/>
      <c r="O39" s="18"/>
      <c r="P39" s="18"/>
      <c r="Q39" s="18"/>
      <c r="R39" s="18"/>
      <c r="S39" s="18"/>
    </row>
    <row r="40" spans="1:19" ht="12.75">
      <c r="A40" s="29">
        <v>36</v>
      </c>
      <c r="B40" s="28"/>
      <c r="C40" s="28"/>
      <c r="D40" s="26"/>
      <c r="E40" s="2"/>
      <c r="F40" s="2"/>
      <c r="G40" s="2"/>
      <c r="H40" s="2"/>
      <c r="I40" s="2"/>
      <c r="J40" s="2"/>
      <c r="K40" s="46">
        <f t="shared" si="2"/>
        <v>0</v>
      </c>
      <c r="L40" s="14"/>
      <c r="M40" s="18"/>
      <c r="N40" s="18"/>
      <c r="O40" s="18"/>
      <c r="P40" s="18"/>
      <c r="Q40" s="18"/>
      <c r="R40" s="18"/>
      <c r="S40" s="18"/>
    </row>
    <row r="41" spans="1:19" ht="12.75">
      <c r="A41" s="29">
        <v>37</v>
      </c>
      <c r="B41" s="28"/>
      <c r="C41" s="28"/>
      <c r="D41" s="26"/>
      <c r="E41" s="17"/>
      <c r="F41" s="17"/>
      <c r="G41" s="17"/>
      <c r="H41" s="17"/>
      <c r="I41" s="17"/>
      <c r="J41" s="17"/>
      <c r="K41" s="46">
        <f t="shared" si="2"/>
        <v>0</v>
      </c>
      <c r="L41" s="14"/>
      <c r="M41" s="18"/>
      <c r="N41" s="18"/>
      <c r="O41" s="18"/>
      <c r="P41" s="18"/>
      <c r="Q41" s="18"/>
      <c r="R41" s="18"/>
      <c r="S41" s="18"/>
    </row>
    <row r="42" spans="1:19" ht="12.75">
      <c r="A42" s="29">
        <v>38</v>
      </c>
      <c r="B42" s="28" t="s">
        <v>57</v>
      </c>
      <c r="C42" s="28"/>
      <c r="D42" s="26"/>
      <c r="E42" s="17"/>
      <c r="F42" s="17"/>
      <c r="G42" s="17"/>
      <c r="H42" s="17"/>
      <c r="I42" s="17"/>
      <c r="J42" s="17"/>
      <c r="K42" s="46">
        <f t="shared" si="2"/>
        <v>0</v>
      </c>
      <c r="L42" s="14"/>
      <c r="M42" s="18"/>
      <c r="N42" s="18"/>
      <c r="O42" s="18"/>
      <c r="P42" s="18"/>
      <c r="Q42" s="18"/>
      <c r="R42" s="18"/>
      <c r="S42" s="18"/>
    </row>
    <row r="43" spans="1:19" ht="12.75">
      <c r="A43" s="29">
        <v>39</v>
      </c>
      <c r="B43" s="77" t="s">
        <v>46</v>
      </c>
      <c r="C43" s="77">
        <f>2014-57-D43</f>
        <v>1949</v>
      </c>
      <c r="D43" s="65">
        <v>8</v>
      </c>
      <c r="E43" s="2">
        <v>189</v>
      </c>
      <c r="F43" s="2">
        <v>157</v>
      </c>
      <c r="G43" s="2">
        <v>183</v>
      </c>
      <c r="H43" s="2">
        <v>182</v>
      </c>
      <c r="I43" s="2">
        <v>222</v>
      </c>
      <c r="J43" s="2">
        <v>159</v>
      </c>
      <c r="K43" s="46">
        <f>SUM(E43:J43)+6*D43</f>
        <v>1140</v>
      </c>
      <c r="L43" s="14"/>
      <c r="M43" s="18"/>
      <c r="N43" s="18"/>
      <c r="O43" s="18"/>
      <c r="P43" s="18"/>
      <c r="Q43" s="18"/>
      <c r="R43" s="18"/>
      <c r="S43" s="18"/>
    </row>
    <row r="44" spans="1:19" ht="12.75">
      <c r="A44" s="29">
        <v>40</v>
      </c>
      <c r="B44" s="80" t="s">
        <v>43</v>
      </c>
      <c r="C44" s="80">
        <f>2014-57-D44</f>
        <v>1941</v>
      </c>
      <c r="D44" s="76">
        <v>16</v>
      </c>
      <c r="E44" s="12">
        <v>154</v>
      </c>
      <c r="F44" s="12">
        <v>168</v>
      </c>
      <c r="G44" s="12">
        <v>172</v>
      </c>
      <c r="H44" s="12">
        <v>153</v>
      </c>
      <c r="I44" s="12">
        <v>188</v>
      </c>
      <c r="J44" s="12">
        <v>144</v>
      </c>
      <c r="K44" s="46">
        <f>SUM(E44:J44)+6*D44</f>
        <v>1075</v>
      </c>
      <c r="L44" s="14"/>
      <c r="M44" s="18"/>
      <c r="N44" s="18"/>
      <c r="O44" s="18"/>
      <c r="P44" s="18"/>
      <c r="Q44" s="18"/>
      <c r="R44" s="18"/>
      <c r="S44" s="18"/>
    </row>
    <row r="45" spans="1:19" ht="12.75">
      <c r="A45" s="29">
        <v>43</v>
      </c>
      <c r="B45" s="28"/>
      <c r="C45" s="28"/>
      <c r="D45" s="26"/>
      <c r="E45" s="17"/>
      <c r="F45" s="17"/>
      <c r="G45" s="17"/>
      <c r="H45" s="17"/>
      <c r="I45" s="17"/>
      <c r="J45" s="17"/>
      <c r="K45" s="46">
        <f>SUM(E45:J45)+6*D45</f>
        <v>0</v>
      </c>
      <c r="L45" s="14"/>
      <c r="M45" s="18"/>
      <c r="N45" s="18"/>
      <c r="O45" s="18"/>
      <c r="P45" s="18"/>
      <c r="Q45" s="18"/>
      <c r="R45" s="18"/>
      <c r="S45" s="18"/>
    </row>
    <row r="46" spans="1:19" ht="12.75">
      <c r="A46" s="29">
        <v>44</v>
      </c>
      <c r="B46" s="26"/>
      <c r="C46" s="26"/>
      <c r="D46" s="26"/>
      <c r="E46" s="13"/>
      <c r="F46" s="13"/>
      <c r="G46" s="13"/>
      <c r="H46" s="13"/>
      <c r="I46" s="13"/>
      <c r="J46" s="13"/>
      <c r="K46" s="46">
        <f>SUM(E46:J46)+6*D46</f>
        <v>0</v>
      </c>
      <c r="L46" s="14"/>
      <c r="M46" s="18"/>
      <c r="N46" s="18"/>
      <c r="O46" s="18"/>
      <c r="P46" s="18"/>
      <c r="Q46" s="18"/>
      <c r="R46" s="18"/>
      <c r="S46" s="18"/>
    </row>
    <row r="47" spans="1:19" ht="12.75">
      <c r="A47" s="29">
        <v>45</v>
      </c>
      <c r="B47" s="28"/>
      <c r="C47" s="28"/>
      <c r="D47" s="26"/>
      <c r="E47" s="13"/>
      <c r="F47" s="13"/>
      <c r="G47" s="13"/>
      <c r="H47" s="13"/>
      <c r="I47" s="13"/>
      <c r="J47" s="13"/>
      <c r="K47" s="64">
        <f>SUM(E47:J47)+6*D47</f>
        <v>0</v>
      </c>
      <c r="L47" s="15"/>
      <c r="M47" s="18"/>
      <c r="N47" s="18"/>
      <c r="O47" s="18"/>
      <c r="P47" s="18"/>
      <c r="Q47" s="18"/>
      <c r="R47" s="18"/>
      <c r="S47" s="18"/>
    </row>
    <row r="48" spans="1:19" ht="12.75">
      <c r="A48" s="52"/>
      <c r="B48" s="53"/>
      <c r="C48" s="53"/>
      <c r="D48" s="52"/>
      <c r="E48" s="52"/>
      <c r="F48" s="52"/>
      <c r="G48" s="52"/>
      <c r="H48" s="52"/>
      <c r="I48" s="52"/>
      <c r="J48" s="52"/>
      <c r="K48" s="55"/>
      <c r="N48" s="7"/>
      <c r="O48" s="7"/>
      <c r="P48" s="7"/>
      <c r="Q48" s="7"/>
      <c r="R48" s="7"/>
      <c r="S48" s="7"/>
    </row>
    <row r="49" spans="1:19" ht="12.75">
      <c r="A49" s="52"/>
      <c r="B49" s="53"/>
      <c r="C49" s="53"/>
      <c r="D49" s="52"/>
      <c r="E49" s="52"/>
      <c r="F49" s="52"/>
      <c r="G49" s="52"/>
      <c r="H49" s="52"/>
      <c r="I49" s="52"/>
      <c r="J49" s="52"/>
      <c r="K49" s="55"/>
      <c r="N49" s="7"/>
      <c r="O49" s="7"/>
      <c r="P49" s="7"/>
      <c r="Q49" s="7"/>
      <c r="R49" s="7"/>
      <c r="S49" s="7"/>
    </row>
    <row r="50" spans="1:19" ht="12.75">
      <c r="A50" s="52"/>
      <c r="B50" s="53"/>
      <c r="C50" s="53"/>
      <c r="D50" s="52"/>
      <c r="E50" s="52"/>
      <c r="F50" s="52"/>
      <c r="G50" s="52"/>
      <c r="H50" s="52"/>
      <c r="I50" s="52"/>
      <c r="J50" s="52"/>
      <c r="K50" s="55"/>
      <c r="N50" s="7"/>
      <c r="O50" s="7"/>
      <c r="P50" s="7"/>
      <c r="Q50" s="7"/>
      <c r="R50" s="7"/>
      <c r="S50" s="7"/>
    </row>
    <row r="51" spans="1:19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7"/>
      <c r="O51" s="7"/>
      <c r="P51" s="7"/>
      <c r="Q51" s="7"/>
      <c r="R51" s="7"/>
      <c r="S51" s="7"/>
    </row>
    <row r="52" spans="1:19" ht="12.75">
      <c r="A52" s="52"/>
      <c r="B52" s="53"/>
      <c r="C52" s="53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7"/>
      <c r="O52" s="7"/>
      <c r="P52" s="7"/>
      <c r="Q52" s="7"/>
      <c r="R52" s="7"/>
      <c r="S52" s="7"/>
    </row>
    <row r="53" spans="1:19" ht="12.75">
      <c r="A53" s="52"/>
      <c r="B53" s="53"/>
      <c r="C53" s="53"/>
      <c r="D53" s="52"/>
      <c r="E53" s="54"/>
      <c r="F53" s="54"/>
      <c r="G53" s="54"/>
      <c r="H53" s="54"/>
      <c r="I53" s="54"/>
      <c r="J53" s="54"/>
      <c r="K53" s="55"/>
      <c r="L53" s="52"/>
      <c r="M53" s="52"/>
      <c r="N53" s="7"/>
      <c r="O53" s="7"/>
      <c r="P53" s="7"/>
      <c r="Q53" s="7"/>
      <c r="R53" s="7"/>
      <c r="S53" s="7"/>
    </row>
    <row r="54" spans="1:19" ht="12.75">
      <c r="A54" s="52"/>
      <c r="B54" s="53"/>
      <c r="C54" s="53"/>
      <c r="D54" s="52"/>
      <c r="E54" s="54"/>
      <c r="F54" s="54"/>
      <c r="G54" s="54"/>
      <c r="H54" s="54"/>
      <c r="I54" s="54"/>
      <c r="J54" s="54"/>
      <c r="K54" s="55"/>
      <c r="L54" s="52"/>
      <c r="M54" s="52"/>
      <c r="N54" s="7"/>
      <c r="O54" s="7"/>
      <c r="P54" s="7"/>
      <c r="Q54" s="7"/>
      <c r="R54" s="7"/>
      <c r="S54" s="7"/>
    </row>
    <row r="55" spans="1:19" ht="12.75">
      <c r="A55" s="52"/>
      <c r="B55" s="53"/>
      <c r="C55" s="53"/>
      <c r="D55" s="52"/>
      <c r="E55" s="54"/>
      <c r="F55" s="54"/>
      <c r="G55" s="54"/>
      <c r="H55" s="54"/>
      <c r="I55" s="54"/>
      <c r="J55" s="54"/>
      <c r="K55" s="55"/>
      <c r="L55" s="52"/>
      <c r="M55" s="52"/>
      <c r="N55" s="7"/>
      <c r="O55" s="7"/>
      <c r="P55" s="7"/>
      <c r="Q55" s="7"/>
      <c r="R55" s="7"/>
      <c r="S55" s="7"/>
    </row>
    <row r="56" spans="1:19" ht="12.75">
      <c r="A56" s="52"/>
      <c r="B56" s="53"/>
      <c r="C56" s="53"/>
      <c r="D56" s="52"/>
      <c r="E56" s="56"/>
      <c r="F56" s="56"/>
      <c r="G56" s="56"/>
      <c r="H56" s="56"/>
      <c r="I56" s="56"/>
      <c r="J56" s="56"/>
      <c r="K56" s="55"/>
      <c r="L56" s="52"/>
      <c r="M56" s="52"/>
      <c r="N56" s="7"/>
      <c r="O56" s="7"/>
      <c r="P56" s="7"/>
      <c r="Q56" s="7"/>
      <c r="R56" s="7"/>
      <c r="S56" s="7"/>
    </row>
    <row r="57" spans="14:19" ht="12.75">
      <c r="N57" s="7"/>
      <c r="O57" s="7"/>
      <c r="P57" s="7"/>
      <c r="Q57" s="7"/>
      <c r="R57" s="7"/>
      <c r="S57" s="7"/>
    </row>
    <row r="58" spans="14:19" ht="12.75">
      <c r="N58" s="7"/>
      <c r="O58" s="7"/>
      <c r="P58" s="7"/>
      <c r="Q58" s="7"/>
      <c r="R58" s="7"/>
      <c r="S58" s="7"/>
    </row>
    <row r="59" spans="14:19" ht="12.75">
      <c r="N59" s="7"/>
      <c r="O59" s="7"/>
      <c r="P59" s="7"/>
      <c r="Q59" s="7"/>
      <c r="R59" s="7"/>
      <c r="S59" s="7"/>
    </row>
    <row r="60" spans="14:19" ht="12.75">
      <c r="N60" s="7"/>
      <c r="O60" s="7"/>
      <c r="P60" s="7"/>
      <c r="Q60" s="7"/>
      <c r="R60" s="7"/>
      <c r="S60" s="7"/>
    </row>
    <row r="61" spans="14:19" ht="12.75">
      <c r="N61" s="7"/>
      <c r="O61" s="7"/>
      <c r="P61" s="7"/>
      <c r="Q61" s="7"/>
      <c r="R61" s="7"/>
      <c r="S61" s="7"/>
    </row>
    <row r="62" spans="14:19" ht="12.75">
      <c r="N62" s="7"/>
      <c r="O62" s="7"/>
      <c r="P62" s="7"/>
      <c r="Q62" s="7"/>
      <c r="R62" s="7"/>
      <c r="S62" s="7"/>
    </row>
    <row r="63" spans="14:19" ht="12.75">
      <c r="N63" s="7"/>
      <c r="O63" s="7"/>
      <c r="P63" s="7"/>
      <c r="Q63" s="7"/>
      <c r="R63" s="7"/>
      <c r="S63" s="7"/>
    </row>
    <row r="64" spans="14:19" ht="12.75">
      <c r="N64" s="7"/>
      <c r="O64" s="7"/>
      <c r="P64" s="7"/>
      <c r="Q64" s="7"/>
      <c r="R64" s="7"/>
      <c r="S64" s="7"/>
    </row>
    <row r="65" spans="14:19" ht="12.75">
      <c r="N65" s="7"/>
      <c r="O65" s="7"/>
      <c r="P65" s="7"/>
      <c r="Q65" s="7"/>
      <c r="R65" s="7"/>
      <c r="S65" s="7"/>
    </row>
    <row r="66" spans="14:19" ht="12.75">
      <c r="N66" s="7"/>
      <c r="O66" s="7"/>
      <c r="P66" s="7"/>
      <c r="Q66" s="7"/>
      <c r="R66" s="7"/>
      <c r="S66" s="7"/>
    </row>
    <row r="67" spans="14:19" ht="12.75">
      <c r="N67" s="7"/>
      <c r="O67" s="7"/>
      <c r="P67" s="7"/>
      <c r="Q67" s="7"/>
      <c r="R67" s="7"/>
      <c r="S67" s="7"/>
    </row>
    <row r="68" spans="14:19" ht="12.75">
      <c r="N68" s="7"/>
      <c r="O68" s="7"/>
      <c r="P68" s="7"/>
      <c r="Q68" s="7"/>
      <c r="R68" s="7"/>
      <c r="S68" s="7"/>
    </row>
    <row r="69" spans="14:19" ht="12.75">
      <c r="N69" s="7"/>
      <c r="O69" s="7"/>
      <c r="P69" s="7"/>
      <c r="Q69" s="7"/>
      <c r="R69" s="7"/>
      <c r="S69" s="7"/>
    </row>
    <row r="70" spans="14:19" ht="12.75">
      <c r="N70" s="7"/>
      <c r="O70" s="7"/>
      <c r="P70" s="7"/>
      <c r="Q70" s="7"/>
      <c r="R70" s="7"/>
      <c r="S70" s="7"/>
    </row>
  </sheetData>
  <sheetProtection/>
  <mergeCells count="2">
    <mergeCell ref="F1:K2"/>
    <mergeCell ref="L1:O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9" max="9" width="36.00390625" style="0" customWidth="1"/>
    <col min="11" max="11" width="27.421875" style="0" customWidth="1"/>
  </cols>
  <sheetData>
    <row r="1" spans="3:4" ht="31.5" customHeight="1">
      <c r="C1" s="25" t="s">
        <v>15</v>
      </c>
      <c r="D1" s="20"/>
    </row>
    <row r="2" spans="3:4" ht="31.5" customHeight="1" thickBot="1">
      <c r="C2" s="25"/>
      <c r="D2" s="20"/>
    </row>
    <row r="3" spans="2:9" ht="13.5" thickBot="1">
      <c r="B3" s="8" t="s">
        <v>0</v>
      </c>
      <c r="C3" s="10" t="s">
        <v>1</v>
      </c>
      <c r="D3" s="39"/>
      <c r="E3" s="39" t="s">
        <v>3</v>
      </c>
      <c r="F3" s="5"/>
      <c r="G3" s="9"/>
      <c r="I3" s="82" t="s">
        <v>31</v>
      </c>
    </row>
    <row r="4" spans="1:7" ht="13.5" thickBot="1">
      <c r="A4" s="19"/>
      <c r="B4" s="21"/>
      <c r="C4" s="6"/>
      <c r="D4" s="6" t="s">
        <v>11</v>
      </c>
      <c r="E4" s="6" t="s">
        <v>4</v>
      </c>
      <c r="F4" s="35" t="s">
        <v>5</v>
      </c>
      <c r="G4" s="24"/>
    </row>
    <row r="5" spans="1:7" ht="12.75">
      <c r="A5" s="19"/>
      <c r="B5" s="22">
        <v>1</v>
      </c>
      <c r="C5" s="78" t="s">
        <v>38</v>
      </c>
      <c r="D5" s="68">
        <v>11</v>
      </c>
      <c r="E5" s="12">
        <v>168</v>
      </c>
      <c r="F5" s="36">
        <v>167</v>
      </c>
      <c r="G5" s="47">
        <f>SUM(E5:F5)+2*D5</f>
        <v>357</v>
      </c>
    </row>
    <row r="6" spans="1:9" ht="13.5" thickBot="1">
      <c r="A6" s="19"/>
      <c r="B6" s="23">
        <v>16</v>
      </c>
      <c r="C6" s="79" t="s">
        <v>30</v>
      </c>
      <c r="D6" s="85">
        <v>11</v>
      </c>
      <c r="E6" s="4">
        <v>204</v>
      </c>
      <c r="F6" s="37">
        <v>167</v>
      </c>
      <c r="G6" s="48">
        <f>SUM(E6:F6)+2*D6</f>
        <v>393</v>
      </c>
      <c r="I6" s="110" t="s">
        <v>51</v>
      </c>
    </row>
    <row r="7" spans="10:11" ht="13.5" thickBot="1">
      <c r="J7" s="60"/>
      <c r="K7" s="60"/>
    </row>
    <row r="8" spans="2:11" ht="13.5" thickBot="1">
      <c r="B8" s="8" t="s">
        <v>0</v>
      </c>
      <c r="C8" s="10" t="s">
        <v>1</v>
      </c>
      <c r="D8" s="39"/>
      <c r="E8" s="39"/>
      <c r="F8" s="5"/>
      <c r="G8" s="9"/>
      <c r="J8" s="60"/>
      <c r="K8" s="60"/>
    </row>
    <row r="9" spans="1:11" ht="13.5" thickBot="1">
      <c r="A9" s="19"/>
      <c r="B9" s="21"/>
      <c r="C9" s="57"/>
      <c r="D9" s="6"/>
      <c r="E9" s="6"/>
      <c r="F9" s="35"/>
      <c r="G9" s="24"/>
      <c r="J9" s="60"/>
      <c r="K9" s="60"/>
    </row>
    <row r="10" spans="1:7" ht="12.75">
      <c r="A10" s="19"/>
      <c r="B10" s="106">
        <v>2</v>
      </c>
      <c r="C10" s="104" t="s">
        <v>25</v>
      </c>
      <c r="D10" s="87">
        <v>10</v>
      </c>
      <c r="E10" s="88">
        <v>268</v>
      </c>
      <c r="F10" s="109">
        <v>166</v>
      </c>
      <c r="G10" s="71">
        <f>SUM(E10:F10)+2*D10</f>
        <v>454</v>
      </c>
    </row>
    <row r="11" spans="1:9" ht="13.5" thickBot="1">
      <c r="A11" s="19"/>
      <c r="B11" s="102">
        <v>15</v>
      </c>
      <c r="C11" s="105" t="s">
        <v>35</v>
      </c>
      <c r="D11" s="85">
        <v>8</v>
      </c>
      <c r="E11" s="4">
        <v>164</v>
      </c>
      <c r="F11" s="37">
        <v>207</v>
      </c>
      <c r="G11" s="48">
        <f>SUM(E11:F11)+2*D11</f>
        <v>387</v>
      </c>
      <c r="I11" s="110" t="s">
        <v>25</v>
      </c>
    </row>
    <row r="12" ht="13.5" thickBot="1">
      <c r="C12" s="58"/>
    </row>
    <row r="13" spans="2:7" ht="13.5" thickBot="1">
      <c r="B13" s="8" t="s">
        <v>0</v>
      </c>
      <c r="C13" s="59" t="s">
        <v>1</v>
      </c>
      <c r="D13" s="39"/>
      <c r="E13" s="39"/>
      <c r="F13" s="5"/>
      <c r="G13" s="9"/>
    </row>
    <row r="14" spans="1:7" ht="13.5" thickBot="1">
      <c r="A14" s="19"/>
      <c r="B14" s="21"/>
      <c r="C14" s="57"/>
      <c r="D14" s="6"/>
      <c r="E14" s="6"/>
      <c r="F14" s="35"/>
      <c r="G14" s="24"/>
    </row>
    <row r="15" spans="1:7" ht="12.75">
      <c r="A15" s="19"/>
      <c r="B15" s="106">
        <v>3</v>
      </c>
      <c r="C15" s="104" t="s">
        <v>44</v>
      </c>
      <c r="D15" s="68">
        <v>7</v>
      </c>
      <c r="E15" s="88">
        <v>181</v>
      </c>
      <c r="F15" s="109">
        <v>183</v>
      </c>
      <c r="G15" s="71">
        <f>SUM(E15:F15)+2*D15</f>
        <v>378</v>
      </c>
    </row>
    <row r="16" spans="1:9" ht="13.5" thickBot="1">
      <c r="A16" s="19"/>
      <c r="B16" s="102">
        <v>14</v>
      </c>
      <c r="C16" s="105" t="s">
        <v>45</v>
      </c>
      <c r="D16" s="85">
        <v>0</v>
      </c>
      <c r="E16" s="4">
        <v>208</v>
      </c>
      <c r="F16" s="37">
        <v>210</v>
      </c>
      <c r="G16" s="48">
        <f>SUM(E16:F16)+2*D16</f>
        <v>418</v>
      </c>
      <c r="I16" s="110" t="s">
        <v>52</v>
      </c>
    </row>
    <row r="17" ht="13.5" thickBot="1">
      <c r="C17" s="58"/>
    </row>
    <row r="18" spans="2:7" ht="13.5" thickBot="1">
      <c r="B18" s="8" t="s">
        <v>0</v>
      </c>
      <c r="C18" s="59" t="s">
        <v>1</v>
      </c>
      <c r="D18" s="49"/>
      <c r="E18" s="49"/>
      <c r="F18" s="49"/>
      <c r="G18" s="100"/>
    </row>
    <row r="19" spans="2:7" ht="13.5" thickBot="1">
      <c r="B19" s="101"/>
      <c r="C19" s="59"/>
      <c r="D19" s="5"/>
      <c r="E19" s="5"/>
      <c r="F19" s="5"/>
      <c r="G19" s="9"/>
    </row>
    <row r="20" spans="1:7" ht="12.75">
      <c r="A20" s="19"/>
      <c r="B20" s="106">
        <v>4</v>
      </c>
      <c r="C20" s="104" t="s">
        <v>22</v>
      </c>
      <c r="D20" s="87">
        <v>0</v>
      </c>
      <c r="E20" s="88">
        <v>258</v>
      </c>
      <c r="F20" s="86">
        <v>233</v>
      </c>
      <c r="G20" s="71">
        <f>SUM(E20:F20)+2*D20</f>
        <v>491</v>
      </c>
    </row>
    <row r="21" spans="1:9" ht="13.5" thickBot="1">
      <c r="A21" s="19"/>
      <c r="B21" s="102">
        <v>13</v>
      </c>
      <c r="C21" s="105" t="s">
        <v>21</v>
      </c>
      <c r="D21" s="85">
        <v>11</v>
      </c>
      <c r="E21" s="4">
        <v>139</v>
      </c>
      <c r="F21" s="84">
        <v>184</v>
      </c>
      <c r="G21" s="48">
        <f>SUM(E21:F21)+2*D21</f>
        <v>345</v>
      </c>
      <c r="I21" s="110" t="s">
        <v>22</v>
      </c>
    </row>
    <row r="22" ht="13.5" thickBot="1">
      <c r="C22" s="58"/>
    </row>
    <row r="23" spans="2:7" ht="13.5" thickBot="1">
      <c r="B23" s="8" t="s">
        <v>0</v>
      </c>
      <c r="C23" s="99"/>
      <c r="D23" s="49"/>
      <c r="E23" s="49"/>
      <c r="F23" s="49"/>
      <c r="G23" s="100"/>
    </row>
    <row r="24" spans="2:7" ht="13.5" thickBot="1">
      <c r="B24" s="101"/>
      <c r="C24" s="59" t="s">
        <v>1</v>
      </c>
      <c r="D24" s="5"/>
      <c r="E24" s="5"/>
      <c r="F24" s="5"/>
      <c r="G24" s="9"/>
    </row>
    <row r="25" spans="1:7" ht="13.5" thickBot="1">
      <c r="A25" s="19"/>
      <c r="B25" s="102">
        <v>5</v>
      </c>
      <c r="C25" s="104" t="s">
        <v>37</v>
      </c>
      <c r="D25" s="68">
        <v>14</v>
      </c>
      <c r="E25" s="88">
        <v>235</v>
      </c>
      <c r="F25" s="88">
        <v>221</v>
      </c>
      <c r="G25" s="71">
        <f>SUM(E25:F25)+2*D25</f>
        <v>484</v>
      </c>
    </row>
    <row r="26" spans="1:9" ht="13.5" thickBot="1">
      <c r="A26" s="19"/>
      <c r="B26" s="103">
        <v>12</v>
      </c>
      <c r="C26" s="105" t="s">
        <v>32</v>
      </c>
      <c r="D26" s="85">
        <v>8</v>
      </c>
      <c r="E26" s="4">
        <v>168</v>
      </c>
      <c r="F26" s="4">
        <v>154</v>
      </c>
      <c r="G26" s="48">
        <f>SUM(E26:F26)+2*D26</f>
        <v>338</v>
      </c>
      <c r="I26" s="110" t="s">
        <v>53</v>
      </c>
    </row>
    <row r="27" ht="13.5" thickBot="1">
      <c r="C27" s="58"/>
    </row>
    <row r="28" spans="2:7" ht="13.5" thickBot="1">
      <c r="B28" s="8" t="s">
        <v>0</v>
      </c>
      <c r="C28" s="99"/>
      <c r="D28" s="49"/>
      <c r="E28" s="49"/>
      <c r="F28" s="49"/>
      <c r="G28" s="100"/>
    </row>
    <row r="29" spans="2:7" ht="13.5" thickBot="1">
      <c r="B29" s="101"/>
      <c r="C29" s="59" t="s">
        <v>1</v>
      </c>
      <c r="D29" s="5"/>
      <c r="E29" s="5"/>
      <c r="F29" s="5"/>
      <c r="G29" s="9"/>
    </row>
    <row r="30" spans="1:7" ht="12.75">
      <c r="A30" s="19"/>
      <c r="B30" s="107">
        <v>6</v>
      </c>
      <c r="C30" s="104" t="s">
        <v>34</v>
      </c>
      <c r="D30" s="68">
        <v>6</v>
      </c>
      <c r="E30" s="88">
        <v>171</v>
      </c>
      <c r="F30" s="88">
        <v>229</v>
      </c>
      <c r="G30" s="71">
        <f>SUM(E30:F30)+2*D30</f>
        <v>412</v>
      </c>
    </row>
    <row r="31" spans="1:9" ht="13.5" thickBot="1">
      <c r="A31" s="19"/>
      <c r="B31" s="108">
        <v>11</v>
      </c>
      <c r="C31" s="105" t="s">
        <v>23</v>
      </c>
      <c r="D31" s="83">
        <v>0</v>
      </c>
      <c r="E31" s="4">
        <v>158</v>
      </c>
      <c r="F31" s="4">
        <v>211</v>
      </c>
      <c r="G31" s="48">
        <f>SUM(E31:F31)+2*D31</f>
        <v>369</v>
      </c>
      <c r="I31" s="110" t="s">
        <v>54</v>
      </c>
    </row>
    <row r="32" ht="13.5" thickBot="1">
      <c r="C32" s="58"/>
    </row>
    <row r="33" spans="2:7" ht="13.5" thickBot="1">
      <c r="B33" s="8" t="s">
        <v>0</v>
      </c>
      <c r="C33" s="99"/>
      <c r="D33" s="49"/>
      <c r="E33" s="49"/>
      <c r="F33" s="49"/>
      <c r="G33" s="100"/>
    </row>
    <row r="34" spans="2:7" ht="13.5" thickBot="1">
      <c r="B34" s="101"/>
      <c r="C34" s="59" t="s">
        <v>1</v>
      </c>
      <c r="D34" s="5"/>
      <c r="E34" s="5"/>
      <c r="F34" s="5"/>
      <c r="G34" s="9"/>
    </row>
    <row r="35" spans="1:7" ht="12.75">
      <c r="A35" s="19"/>
      <c r="B35" s="106">
        <v>7</v>
      </c>
      <c r="C35" s="104" t="s">
        <v>39</v>
      </c>
      <c r="D35" s="68">
        <v>8</v>
      </c>
      <c r="E35" s="88">
        <v>210</v>
      </c>
      <c r="F35" s="88">
        <v>160</v>
      </c>
      <c r="G35" s="71">
        <f>SUM(E35:F35)+2*D35</f>
        <v>386</v>
      </c>
    </row>
    <row r="36" spans="1:9" ht="13.5" thickBot="1">
      <c r="A36" s="19"/>
      <c r="B36" s="102">
        <v>10</v>
      </c>
      <c r="C36" s="105" t="s">
        <v>18</v>
      </c>
      <c r="D36" s="85">
        <v>5</v>
      </c>
      <c r="E36" s="4">
        <v>167</v>
      </c>
      <c r="F36" s="4">
        <v>184</v>
      </c>
      <c r="G36" s="48">
        <f>SUM(E36:F36)+2*D36</f>
        <v>361</v>
      </c>
      <c r="I36" s="110" t="s">
        <v>55</v>
      </c>
    </row>
    <row r="37" ht="13.5" thickBot="1">
      <c r="C37" s="58"/>
    </row>
    <row r="38" spans="2:7" ht="13.5" thickBot="1">
      <c r="B38" s="8" t="s">
        <v>0</v>
      </c>
      <c r="C38" s="99"/>
      <c r="D38" s="49"/>
      <c r="E38" s="49"/>
      <c r="F38" s="49"/>
      <c r="G38" s="100"/>
    </row>
    <row r="39" spans="2:7" ht="13.5" thickBot="1">
      <c r="B39" s="101"/>
      <c r="C39" s="59" t="s">
        <v>1</v>
      </c>
      <c r="D39" s="5"/>
      <c r="E39" s="5"/>
      <c r="F39" s="5"/>
      <c r="G39" s="9"/>
    </row>
    <row r="40" spans="1:7" ht="12.75">
      <c r="A40" s="19"/>
      <c r="B40" s="106">
        <v>8</v>
      </c>
      <c r="C40" s="104" t="s">
        <v>42</v>
      </c>
      <c r="D40" s="68">
        <v>4</v>
      </c>
      <c r="E40" s="88">
        <v>178</v>
      </c>
      <c r="F40" s="88">
        <v>173</v>
      </c>
      <c r="G40" s="71">
        <f>SUM(E40:F40)+2*D40</f>
        <v>359</v>
      </c>
    </row>
    <row r="41" spans="1:9" ht="13.5" thickBot="1">
      <c r="A41" s="19"/>
      <c r="B41" s="102">
        <v>9</v>
      </c>
      <c r="C41" s="105" t="s">
        <v>41</v>
      </c>
      <c r="D41" s="85">
        <v>8</v>
      </c>
      <c r="E41" s="4">
        <v>192</v>
      </c>
      <c r="F41" s="4">
        <v>182</v>
      </c>
      <c r="G41" s="48">
        <f>SUM(E41:F41)+2*D41</f>
        <v>390</v>
      </c>
      <c r="I41" s="110" t="s">
        <v>56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6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25" t="s">
        <v>14</v>
      </c>
      <c r="D1" s="20"/>
    </row>
    <row r="2" spans="3:4" ht="31.5" customHeight="1" thickBot="1">
      <c r="C2" s="25"/>
      <c r="D2" s="20"/>
    </row>
    <row r="3" spans="2:6" ht="13.5" thickBot="1">
      <c r="B3" s="8" t="s">
        <v>0</v>
      </c>
      <c r="C3" s="10" t="s">
        <v>1</v>
      </c>
      <c r="D3" s="40"/>
      <c r="E3" s="39" t="s">
        <v>3</v>
      </c>
      <c r="F3" s="9"/>
    </row>
    <row r="4" spans="1:6" ht="13.5" thickBot="1">
      <c r="A4" s="19"/>
      <c r="B4" s="61"/>
      <c r="C4" s="62"/>
      <c r="D4" s="62" t="s">
        <v>11</v>
      </c>
      <c r="E4" s="62" t="s">
        <v>4</v>
      </c>
      <c r="F4" s="63"/>
    </row>
    <row r="5" spans="1:6" ht="12.75">
      <c r="A5" s="7"/>
      <c r="B5" s="111">
        <v>1</v>
      </c>
      <c r="C5" s="104" t="s">
        <v>34</v>
      </c>
      <c r="D5" s="68">
        <v>6</v>
      </c>
      <c r="E5" s="81">
        <v>259</v>
      </c>
      <c r="F5" s="71">
        <f aca="true" t="shared" si="0" ref="F5:F12">SUM(D5:E5)</f>
        <v>265</v>
      </c>
    </row>
    <row r="6" spans="1:6" ht="12.75">
      <c r="A6" s="7"/>
      <c r="B6" s="111">
        <v>2</v>
      </c>
      <c r="C6" s="112" t="s">
        <v>22</v>
      </c>
      <c r="D6" s="65">
        <v>0</v>
      </c>
      <c r="E6" s="2">
        <v>238</v>
      </c>
      <c r="F6" s="93">
        <f t="shared" si="0"/>
        <v>238</v>
      </c>
    </row>
    <row r="7" spans="1:6" ht="12.75">
      <c r="A7" s="7"/>
      <c r="B7" s="111">
        <v>3</v>
      </c>
      <c r="C7" s="112" t="s">
        <v>45</v>
      </c>
      <c r="D7" s="26">
        <v>0</v>
      </c>
      <c r="E7" s="2">
        <v>234</v>
      </c>
      <c r="F7" s="93">
        <f t="shared" si="0"/>
        <v>234</v>
      </c>
    </row>
    <row r="8" spans="1:6" ht="12.75">
      <c r="A8" s="7"/>
      <c r="B8" s="111">
        <v>4</v>
      </c>
      <c r="C8" s="112" t="s">
        <v>39</v>
      </c>
      <c r="D8" s="26">
        <v>8</v>
      </c>
      <c r="E8" s="17">
        <v>226</v>
      </c>
      <c r="F8" s="93">
        <f t="shared" si="0"/>
        <v>234</v>
      </c>
    </row>
    <row r="9" spans="2:6" ht="12.75">
      <c r="B9" s="111">
        <v>5</v>
      </c>
      <c r="C9" s="112" t="s">
        <v>25</v>
      </c>
      <c r="D9" s="65">
        <v>10</v>
      </c>
      <c r="E9" s="13">
        <v>206</v>
      </c>
      <c r="F9" s="93">
        <f t="shared" si="0"/>
        <v>216</v>
      </c>
    </row>
    <row r="10" spans="2:6" ht="12.75">
      <c r="B10" s="111">
        <v>6</v>
      </c>
      <c r="C10" s="112" t="s">
        <v>41</v>
      </c>
      <c r="D10" s="26">
        <v>8</v>
      </c>
      <c r="E10" s="17">
        <v>176</v>
      </c>
      <c r="F10" s="93">
        <f t="shared" si="0"/>
        <v>184</v>
      </c>
    </row>
    <row r="11" spans="2:6" ht="12.75">
      <c r="B11" s="111">
        <v>7</v>
      </c>
      <c r="C11" s="112" t="s">
        <v>37</v>
      </c>
      <c r="D11" s="26">
        <v>14</v>
      </c>
      <c r="E11" s="17">
        <v>161</v>
      </c>
      <c r="F11" s="93">
        <f t="shared" si="0"/>
        <v>175</v>
      </c>
    </row>
    <row r="12" spans="2:6" ht="13.5" thickBot="1">
      <c r="B12" s="111">
        <v>8</v>
      </c>
      <c r="C12" s="105" t="s">
        <v>30</v>
      </c>
      <c r="D12" s="85">
        <v>11</v>
      </c>
      <c r="E12" s="4">
        <v>143</v>
      </c>
      <c r="F12" s="48">
        <f t="shared" si="0"/>
        <v>154</v>
      </c>
    </row>
    <row r="13" spans="2:3" ht="12.75">
      <c r="B13" s="53"/>
      <c r="C13" s="53"/>
    </row>
    <row r="14" spans="2:3" ht="12.75">
      <c r="B14" s="53"/>
      <c r="C14" s="53"/>
    </row>
    <row r="15" spans="2:3" ht="12.75">
      <c r="B15" s="52"/>
      <c r="C15" s="52"/>
    </row>
    <row r="16" spans="2:3" ht="12.75">
      <c r="B16" s="52"/>
      <c r="C16" s="52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Milan Soušek</cp:lastModifiedBy>
  <cp:lastPrinted>2013-12-06T12:54:40Z</cp:lastPrinted>
  <dcterms:created xsi:type="dcterms:W3CDTF">2004-04-26T13:22:35Z</dcterms:created>
  <dcterms:modified xsi:type="dcterms:W3CDTF">2014-03-02T23:58:53Z</dcterms:modified>
  <cp:category/>
  <cp:version/>
  <cp:contentType/>
  <cp:contentStatus/>
</cp:coreProperties>
</file>