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28800" windowHeight="13245" tabRatio="755" activeTab="6"/>
  </bookViews>
  <sheets>
    <sheet name="Jednotlivci" sheetId="1" r:id="rId1"/>
    <sheet name="Finále-jednotlivci" sheetId="2" r:id="rId2"/>
    <sheet name="Dvojice" sheetId="3" r:id="rId3"/>
    <sheet name="Finále-dvojice" sheetId="4" r:id="rId4"/>
    <sheet name="Družstvá" sheetId="5" r:id="rId5"/>
    <sheet name="Finále-družstvá" sheetId="6" r:id="rId6"/>
    <sheet name="All Event " sheetId="7" r:id="rId7"/>
    <sheet name="Masters" sheetId="8" r:id="rId8"/>
    <sheet name="Finále-masters" sheetId="9" r:id="rId9"/>
  </sheets>
  <definedNames/>
  <calcPr fullCalcOnLoad="1"/>
</workbook>
</file>

<file path=xl/sharedStrings.xml><?xml version="1.0" encoding="utf-8"?>
<sst xmlns="http://schemas.openxmlformats.org/spreadsheetml/2006/main" count="1743" uniqueCount="233">
  <si>
    <t>OLD SCHOOL BOWLING CUP 2013 - SINGLES</t>
  </si>
  <si>
    <t>Squad</t>
  </si>
  <si>
    <t>Name</t>
  </si>
  <si>
    <t>Country</t>
  </si>
  <si>
    <t>G1</t>
  </si>
  <si>
    <t>G2</t>
  </si>
  <si>
    <t>G3</t>
  </si>
  <si>
    <t>G4</t>
  </si>
  <si>
    <t>G5</t>
  </si>
  <si>
    <t>G6</t>
  </si>
  <si>
    <t>HDCP-Women</t>
  </si>
  <si>
    <t>HDCP-Age</t>
  </si>
  <si>
    <t>Total Pins</t>
  </si>
  <si>
    <t>Average</t>
  </si>
  <si>
    <t>All Event</t>
  </si>
  <si>
    <t>1.</t>
  </si>
  <si>
    <t>Debnár Ján</t>
  </si>
  <si>
    <t>SVK</t>
  </si>
  <si>
    <t>2.</t>
  </si>
  <si>
    <t>Chládek Vlastimil</t>
  </si>
  <si>
    <t>CZE</t>
  </si>
  <si>
    <t>3.</t>
  </si>
  <si>
    <t>Witkovský Rudolf</t>
  </si>
  <si>
    <t>4.</t>
  </si>
  <si>
    <t>Takács Vincent</t>
  </si>
  <si>
    <t>5.</t>
  </si>
  <si>
    <t>Fleischmann Jan</t>
  </si>
  <si>
    <t>6.</t>
  </si>
  <si>
    <t>Větrovský Jaromír</t>
  </si>
  <si>
    <t>7.</t>
  </si>
  <si>
    <t>Stulíková Dagmar</t>
  </si>
  <si>
    <t>8.</t>
  </si>
  <si>
    <t>Kečkéš Pavol</t>
  </si>
  <si>
    <t>9.</t>
  </si>
  <si>
    <t>Zoričák Rudolf</t>
  </si>
  <si>
    <t>10.</t>
  </si>
  <si>
    <t>Stulík Jiří</t>
  </si>
  <si>
    <t>11.</t>
  </si>
  <si>
    <t>Bryłkowski Janusz</t>
  </si>
  <si>
    <t>POL</t>
  </si>
  <si>
    <t>12.</t>
  </si>
  <si>
    <t>Nejezchleba Stanislav</t>
  </si>
  <si>
    <t>13.</t>
  </si>
  <si>
    <t>Kapronczay Magdolna</t>
  </si>
  <si>
    <t>HUN</t>
  </si>
  <si>
    <t>14.</t>
  </si>
  <si>
    <t>Plešinger František</t>
  </si>
  <si>
    <t>15.</t>
  </si>
  <si>
    <t>Rathouský Tomáš</t>
  </si>
  <si>
    <t>16.</t>
  </si>
  <si>
    <t>Brokeš František</t>
  </si>
  <si>
    <t>17.</t>
  </si>
  <si>
    <t>Soušek Milan</t>
  </si>
  <si>
    <t>18.</t>
  </si>
  <si>
    <t>Túrociová Anna</t>
  </si>
  <si>
    <t>19.</t>
  </si>
  <si>
    <t>Pavlikovský Vladimír</t>
  </si>
  <si>
    <t>20.</t>
  </si>
  <si>
    <t>Endersová Alena</t>
  </si>
  <si>
    <t>21.</t>
  </si>
  <si>
    <t>Zoričák Anton</t>
  </si>
  <si>
    <t>22.</t>
  </si>
  <si>
    <t>Kuciak Roman</t>
  </si>
  <si>
    <t>23.</t>
  </si>
  <si>
    <t>Síkela Peter</t>
  </si>
  <si>
    <t>24.</t>
  </si>
  <si>
    <t>Kamaráš Štefan</t>
  </si>
  <si>
    <t>25.</t>
  </si>
  <si>
    <t>Breindlová Anna</t>
  </si>
  <si>
    <t>26.</t>
  </si>
  <si>
    <t>Pleticha Jaroslav</t>
  </si>
  <si>
    <t>27.</t>
  </si>
  <si>
    <t>Skobrics Zoltán</t>
  </si>
  <si>
    <t>28.</t>
  </si>
  <si>
    <t xml:space="preserve">Fajt Edit  </t>
  </si>
  <si>
    <t>29.</t>
  </si>
  <si>
    <t>Šovčík Ondrej</t>
  </si>
  <si>
    <t>30.</t>
  </si>
  <si>
    <t>Pitaš Vladimír</t>
  </si>
  <si>
    <t>31.</t>
  </si>
  <si>
    <t>Tomášek Petr</t>
  </si>
  <si>
    <t>32.</t>
  </si>
  <si>
    <t>Jindřišek Milan</t>
  </si>
  <si>
    <t>33.</t>
  </si>
  <si>
    <t>Paál László</t>
  </si>
  <si>
    <t>34.</t>
  </si>
  <si>
    <t>Ševčík Vlastimil</t>
  </si>
  <si>
    <t>35.</t>
  </si>
  <si>
    <t>Kulhánek Vratislav</t>
  </si>
  <si>
    <t>36.</t>
  </si>
  <si>
    <t>Bešík Jozef</t>
  </si>
  <si>
    <t>37.</t>
  </si>
  <si>
    <t>Kuziel František</t>
  </si>
  <si>
    <t>38.</t>
  </si>
  <si>
    <t>Trembecký Štefan</t>
  </si>
  <si>
    <t>39.</t>
  </si>
  <si>
    <t>Egert Jiří</t>
  </si>
  <si>
    <t>40.</t>
  </si>
  <si>
    <t>Enders Walter</t>
  </si>
  <si>
    <t>41.</t>
  </si>
  <si>
    <t>Kobierecki Zbigniew</t>
  </si>
  <si>
    <t>42.</t>
  </si>
  <si>
    <t>Švárny Marián</t>
  </si>
  <si>
    <t>43.</t>
  </si>
  <si>
    <t>Klimko Marián</t>
  </si>
  <si>
    <t>44.</t>
  </si>
  <si>
    <t>Pargáč Peter</t>
  </si>
  <si>
    <t>45.</t>
  </si>
  <si>
    <t>Havlíček Zdeněk</t>
  </si>
  <si>
    <t>46.</t>
  </si>
  <si>
    <t>Hevele Zoltán</t>
  </si>
  <si>
    <t>47.</t>
  </si>
  <si>
    <t>Šeben Ondrej</t>
  </si>
  <si>
    <t>48.</t>
  </si>
  <si>
    <t>Tahotný Ivan</t>
  </si>
  <si>
    <t>49.</t>
  </si>
  <si>
    <t>Leszczynski Robert</t>
  </si>
  <si>
    <t>50.</t>
  </si>
  <si>
    <t>Dedera Vladislav</t>
  </si>
  <si>
    <t>51.</t>
  </si>
  <si>
    <t>Surovec Milan</t>
  </si>
  <si>
    <t>52.</t>
  </si>
  <si>
    <t>Mrázik Vladimír</t>
  </si>
  <si>
    <t>53.</t>
  </si>
  <si>
    <t>Trnka František</t>
  </si>
  <si>
    <t>54.</t>
  </si>
  <si>
    <t>Koukal Jiří</t>
  </si>
  <si>
    <t>55.</t>
  </si>
  <si>
    <t>Klimková Bibiana</t>
  </si>
  <si>
    <t>56.</t>
  </si>
  <si>
    <t>Závladská Svatava</t>
  </si>
  <si>
    <t>57.</t>
  </si>
  <si>
    <t>Šajgalík Ladislav</t>
  </si>
  <si>
    <t>58.</t>
  </si>
  <si>
    <t>Túroci Dušan</t>
  </si>
  <si>
    <t>59.</t>
  </si>
  <si>
    <t>Brokešová Anna</t>
  </si>
  <si>
    <t>60.</t>
  </si>
  <si>
    <t>Stanishevskyi Vladimír</t>
  </si>
  <si>
    <t>61.</t>
  </si>
  <si>
    <t>Šlechta Jaroslav</t>
  </si>
  <si>
    <t>62.</t>
  </si>
  <si>
    <t>Kuboši Ján</t>
  </si>
  <si>
    <t>63.</t>
  </si>
  <si>
    <t>Melkner Peter</t>
  </si>
  <si>
    <t>64.</t>
  </si>
  <si>
    <t>Plešingerová Jana</t>
  </si>
  <si>
    <t>65.</t>
  </si>
  <si>
    <t>Chládková Hana</t>
  </si>
  <si>
    <t>66.</t>
  </si>
  <si>
    <t>Juriyi Ľudovít</t>
  </si>
  <si>
    <t>67.</t>
  </si>
  <si>
    <t>Kolář František</t>
  </si>
  <si>
    <t>68.</t>
  </si>
  <si>
    <t>Martinkovič Peter</t>
  </si>
  <si>
    <t>69.</t>
  </si>
  <si>
    <t>Wild Štefan</t>
  </si>
  <si>
    <t>70.</t>
  </si>
  <si>
    <t>Závladský Dušan</t>
  </si>
  <si>
    <t>71.</t>
  </si>
  <si>
    <t>Farenholc Tadeusz</t>
  </si>
  <si>
    <t>72.</t>
  </si>
  <si>
    <t>Čepregi Milan</t>
  </si>
  <si>
    <t>73.</t>
  </si>
  <si>
    <t>Viskupič Jozef</t>
  </si>
  <si>
    <t>74.</t>
  </si>
  <si>
    <t>Špindor Viktor</t>
  </si>
  <si>
    <t>75.</t>
  </si>
  <si>
    <t>Flegelová Dáša</t>
  </si>
  <si>
    <t>76.</t>
  </si>
  <si>
    <t>Koška Viliam</t>
  </si>
  <si>
    <t>77.</t>
  </si>
  <si>
    <t>Štochl Marcel</t>
  </si>
  <si>
    <t>78.</t>
  </si>
  <si>
    <t>Komáromi Illés</t>
  </si>
  <si>
    <t>79.</t>
  </si>
  <si>
    <t>Macák Jozef</t>
  </si>
  <si>
    <t>80.</t>
  </si>
  <si>
    <t>Růžička Jaroislav</t>
  </si>
  <si>
    <t>81.</t>
  </si>
  <si>
    <t>Krivička Miroslav</t>
  </si>
  <si>
    <t>82.</t>
  </si>
  <si>
    <t>Láník Igor</t>
  </si>
  <si>
    <t>83.</t>
  </si>
  <si>
    <t>Šlechtová Irena</t>
  </si>
  <si>
    <t>84.</t>
  </si>
  <si>
    <t>Fürbusz Ferenc</t>
  </si>
  <si>
    <t>85.</t>
  </si>
  <si>
    <t>Tomášková Dagmar</t>
  </si>
  <si>
    <t>86.</t>
  </si>
  <si>
    <t>Soukupová Dana</t>
  </si>
  <si>
    <t>87.</t>
  </si>
  <si>
    <t>Magula Pavol</t>
  </si>
  <si>
    <t>88.</t>
  </si>
  <si>
    <t>Kolářová Zdenka</t>
  </si>
  <si>
    <t>89.</t>
  </si>
  <si>
    <t>Bilanovič Marián</t>
  </si>
  <si>
    <t>90.</t>
  </si>
  <si>
    <t>Kšica Jan</t>
  </si>
  <si>
    <t>OLD SCHOOL BOWLING CUP 2013 - SINGLES-FINAL</t>
  </si>
  <si>
    <t>SINGLES - SEMIFINAL</t>
  </si>
  <si>
    <t>Witkovký Rudolf</t>
  </si>
  <si>
    <t>OLD SCHOOL BOWLING CUP 2013 - DOUBLES</t>
  </si>
  <si>
    <t>Total Pins Doubles</t>
  </si>
  <si>
    <t>Average Doubles</t>
  </si>
  <si>
    <t>Jurinyi Ludovít</t>
  </si>
  <si>
    <t xml:space="preserve">Ševčík Vlastimil </t>
  </si>
  <si>
    <t>Fajt Edit</t>
  </si>
  <si>
    <t>Růžička Jaroslav</t>
  </si>
  <si>
    <t xml:space="preserve">Šovčík Ondrej </t>
  </si>
  <si>
    <t xml:space="preserve">Brokešová Anna </t>
  </si>
  <si>
    <t>Flegelová Daša</t>
  </si>
  <si>
    <t>Jindříšek Milan</t>
  </si>
  <si>
    <t>Pánis Karol</t>
  </si>
  <si>
    <t>OLD SCHOOL BOWLING CUP 2013 - DOUBLES-FINAL</t>
  </si>
  <si>
    <t>DOUBLES - SEMIFINAL</t>
  </si>
  <si>
    <t>OLD SCHOOL BOWLING CUP 2013 - TEAMS</t>
  </si>
  <si>
    <t>Total Pins Teams</t>
  </si>
  <si>
    <t>Average Teams</t>
  </si>
  <si>
    <t>Závladská Sváťa</t>
  </si>
  <si>
    <t>OLD SCHOOL BOWLING CUP 2013 - TEAMS-FINAL</t>
  </si>
  <si>
    <t>TEAMS - SEMIFINAL</t>
  </si>
  <si>
    <t>OLD SCHOOL BOWLING CUP 2013 - ALL EVENT</t>
  </si>
  <si>
    <t>Category</t>
  </si>
  <si>
    <t>Singles</t>
  </si>
  <si>
    <t>Doubles</t>
  </si>
  <si>
    <t>Teams</t>
  </si>
  <si>
    <t>PaáL László</t>
  </si>
  <si>
    <t>Dedera Vlastimil</t>
  </si>
  <si>
    <t>91.</t>
  </si>
  <si>
    <t>OLD SCHOOL BOWLING CUP 2013 - MASTERS</t>
  </si>
  <si>
    <t>OLD SCHOOL BOWLING CUP 2012 - MASTERS-FINAL</t>
  </si>
  <si>
    <t>Body CZ - Seniorský bodovací žebříček ČR</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</si>
</sst>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10">
    <font>
      <sz val="11"/>
      <color indexed="8"/>
      <name val="Calibri"/>
      <family val="2"/>
    </font>
    <font>
      <sz val="10"/>
      <name val="Arial"/>
      <family val="0"/>
    </font>
    <font>
      <b/>
      <sz val="11"/>
      <color indexed="9"/>
      <name val="Calibri"/>
      <family val="2"/>
    </font>
    <font>
      <b/>
      <sz val="20"/>
      <color indexed="9"/>
      <name val="Calibri"/>
      <family val="2"/>
    </font>
    <font>
      <b/>
      <sz val="12"/>
      <color indexed="9"/>
      <name val="Calibri"/>
      <family val="2"/>
    </font>
    <font>
      <sz val="12"/>
      <color indexed="9"/>
      <name val="Calibri"/>
      <family val="2"/>
    </font>
    <font>
      <sz val="12"/>
      <color indexed="8"/>
      <name val="Calibri"/>
      <family val="2"/>
    </font>
    <font>
      <sz val="12"/>
      <color indexed="45"/>
      <name val="Calibri"/>
      <family val="2"/>
    </font>
    <font>
      <b/>
      <sz val="12"/>
      <color indexed="8"/>
      <name val="Calibri"/>
      <family val="2"/>
    </font>
    <font>
      <sz val="12"/>
      <name val="Calibri"/>
      <family val="2"/>
    </font>
  </fonts>
  <fills count="5">
    <fill>
      <patternFill/>
    </fill>
    <fill>
      <patternFill patternType="gray125"/>
    </fill>
    <fill>
      <patternFill patternType="solid">
        <fgColor indexed="10"/>
        <bgColor indexed="64"/>
      </patternFill>
    </fill>
    <fill>
      <patternFill patternType="solid">
        <fgColor indexed="45"/>
        <bgColor indexed="64"/>
      </patternFill>
    </fill>
    <fill>
      <patternFill patternType="solid">
        <fgColor indexed="41"/>
        <bgColor indexed="64"/>
      </patternFill>
    </fill>
  </fills>
  <borders count="75">
    <border>
      <left/>
      <right/>
      <top/>
      <bottom/>
      <diagonal/>
    </border>
    <border>
      <left style="medium"/>
      <right style="medium"/>
      <top style="medium"/>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double"/>
    </border>
    <border>
      <left style="thin"/>
      <right>
        <color indexed="63"/>
      </right>
      <top>
        <color indexed="63"/>
      </top>
      <bottom style="double"/>
    </border>
    <border>
      <left style="thin"/>
      <right style="thin"/>
      <top>
        <color indexed="63"/>
      </top>
      <bottom style="double"/>
    </border>
    <border>
      <left style="medium"/>
      <right style="thin"/>
      <top>
        <color indexed="63"/>
      </top>
      <bottom style="medium"/>
    </border>
    <border>
      <left style="thin"/>
      <right>
        <color indexed="63"/>
      </right>
      <top style="double"/>
      <bottom style="medium"/>
    </border>
    <border>
      <left style="thin"/>
      <right style="thin"/>
      <top>
        <color indexed="63"/>
      </top>
      <bottom style="medium"/>
    </border>
    <border>
      <left style="medium"/>
      <right style="thin"/>
      <top style="medium"/>
      <bottom style="double"/>
    </border>
    <border>
      <left style="thin"/>
      <right>
        <color indexed="63"/>
      </right>
      <top style="medium"/>
      <bottom style="double"/>
    </border>
    <border>
      <left style="thin"/>
      <right style="thin"/>
      <top style="medium"/>
      <bottom style="double"/>
    </border>
    <border>
      <left style="thin"/>
      <right style="medium"/>
      <top style="medium"/>
      <bottom style="double"/>
    </border>
    <border>
      <left style="thin"/>
      <right style="medium"/>
      <top>
        <color indexed="63"/>
      </top>
      <bottom style="double"/>
    </border>
    <border>
      <left>
        <color indexed="63"/>
      </left>
      <right>
        <color indexed="63"/>
      </right>
      <top>
        <color indexed="63"/>
      </top>
      <bottom style="medium"/>
    </border>
    <border>
      <left style="thin"/>
      <right>
        <color indexed="63"/>
      </right>
      <top>
        <color indexed="63"/>
      </top>
      <bottom style="medium"/>
    </border>
    <border>
      <left style="thin"/>
      <right style="medium"/>
      <top>
        <color indexed="63"/>
      </top>
      <bottom style="medium"/>
    </border>
    <border>
      <left style="thin"/>
      <right style="thin"/>
      <top style="double"/>
      <bottom style="medium"/>
    </border>
    <border>
      <left style="medium"/>
      <right style="thin"/>
      <top style="medium"/>
      <bottom style="thin"/>
    </border>
    <border>
      <left style="thin"/>
      <right>
        <color indexed="63"/>
      </right>
      <top style="medium"/>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style="thin"/>
      <right>
        <color indexed="63"/>
      </right>
      <top style="thin"/>
      <bottom style="medium"/>
    </border>
    <border>
      <left style="medium"/>
      <right style="thin"/>
      <top>
        <color indexed="63"/>
      </top>
      <bottom style="thin"/>
    </border>
    <border>
      <left style="thin"/>
      <right>
        <color indexed="63"/>
      </right>
      <top>
        <color indexed="63"/>
      </top>
      <bottom style="thin"/>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style="double"/>
      <bottom style="thin"/>
    </border>
    <border>
      <left style="thin"/>
      <right style="thin"/>
      <top style="double"/>
      <bottom style="thin"/>
    </border>
    <border>
      <left style="thin"/>
      <right>
        <color indexed="63"/>
      </right>
      <top style="double"/>
      <bottom style="thin"/>
    </border>
    <border>
      <left style="thin"/>
      <right style="medium"/>
      <top style="double"/>
      <bottom style="thin"/>
    </border>
    <border>
      <left style="thin"/>
      <right style="thin"/>
      <top style="medium"/>
      <bottom>
        <color indexed="63"/>
      </bottom>
    </border>
    <border>
      <left style="thin"/>
      <right style="thin"/>
      <top>
        <color indexed="63"/>
      </top>
      <bottom>
        <color indexed="63"/>
      </bottom>
    </border>
    <border>
      <left style="thin"/>
      <right style="thin"/>
      <top style="double"/>
      <bottom>
        <color indexed="63"/>
      </bottom>
    </border>
    <border>
      <left>
        <color indexed="63"/>
      </left>
      <right style="thin"/>
      <top style="medium"/>
      <bottom>
        <color indexed="63"/>
      </bottom>
    </border>
    <border>
      <left style="thin"/>
      <right style="thin"/>
      <top style="double"/>
      <bottom style="double"/>
    </border>
    <border>
      <left>
        <color indexed="63"/>
      </left>
      <right>
        <color indexed="63"/>
      </right>
      <top style="thin"/>
      <bottom style="thin"/>
    </border>
    <border>
      <left style="thin"/>
      <right style="thin"/>
      <top style="thin"/>
      <bottom>
        <color indexed="63"/>
      </bottom>
    </border>
    <border>
      <left style="thin"/>
      <right style="medium"/>
      <top style="thin"/>
      <bottom>
        <color indexed="63"/>
      </bottom>
    </border>
    <border>
      <left style="thin"/>
      <right style="medium"/>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style="medium"/>
      <bottom style="thin"/>
    </border>
    <border>
      <left style="medium"/>
      <right style="medium"/>
      <top style="double"/>
      <bottom>
        <color indexed="63"/>
      </bottom>
    </border>
    <border>
      <left style="medium"/>
      <right style="medium"/>
      <top>
        <color indexed="63"/>
      </top>
      <bottom style="double"/>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double"/>
    </border>
    <border>
      <left style="medium"/>
      <right>
        <color indexed="63"/>
      </right>
      <top style="double"/>
      <bottom>
        <color indexed="63"/>
      </bottom>
    </border>
    <border>
      <left style="medium"/>
      <right>
        <color indexed="63"/>
      </right>
      <top>
        <color indexed="63"/>
      </top>
      <bottom style="medium"/>
    </border>
    <border>
      <left style="medium"/>
      <right>
        <color indexed="63"/>
      </right>
      <top style="medium"/>
      <bottom>
        <color indexed="63"/>
      </bottom>
    </border>
    <border>
      <left style="medium"/>
      <right style="thin"/>
      <top style="double"/>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medium"/>
      <right style="thin"/>
      <top style="medium"/>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97">
    <xf numFmtId="0" fontId="0" fillId="0" borderId="0" xfId="0" applyAlignment="1">
      <alignment/>
    </xf>
    <xf numFmtId="0" fontId="4" fillId="2"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left" vertical="center"/>
    </xf>
    <xf numFmtId="0" fontId="6" fillId="0" borderId="3" xfId="0" applyFont="1" applyFill="1" applyBorder="1" applyAlignment="1">
      <alignment horizontal="center" vertical="center"/>
    </xf>
    <xf numFmtId="2" fontId="5" fillId="2" borderId="3" xfId="0" applyNumberFormat="1" applyFont="1" applyFill="1" applyBorder="1" applyAlignment="1">
      <alignment horizontal="center" vertical="center"/>
    </xf>
    <xf numFmtId="0" fontId="6" fillId="3" borderId="4" xfId="0" applyFont="1" applyFill="1" applyBorder="1" applyAlignment="1">
      <alignment horizontal="center" vertical="center"/>
    </xf>
    <xf numFmtId="0" fontId="4" fillId="2"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left" vertical="center"/>
    </xf>
    <xf numFmtId="0" fontId="6" fillId="0" borderId="7" xfId="0" applyFont="1" applyFill="1" applyBorder="1" applyAlignment="1">
      <alignment horizontal="center" vertical="center"/>
    </xf>
    <xf numFmtId="2" fontId="5" fillId="2" borderId="7" xfId="0" applyNumberFormat="1" applyFont="1" applyFill="1" applyBorder="1" applyAlignment="1">
      <alignment horizontal="center" vertical="center"/>
    </xf>
    <xf numFmtId="0" fontId="6" fillId="3" borderId="8" xfId="0" applyFont="1" applyFill="1" applyBorder="1" applyAlignment="1">
      <alignment horizontal="center" vertical="center"/>
    </xf>
    <xf numFmtId="0" fontId="9" fillId="0" borderId="7" xfId="0" applyFont="1" applyFill="1" applyBorder="1" applyAlignment="1">
      <alignment horizontal="center" vertical="center"/>
    </xf>
    <xf numFmtId="0" fontId="6" fillId="0" borderId="7" xfId="0" applyFont="1" applyFill="1" applyBorder="1" applyAlignment="1">
      <alignment/>
    </xf>
    <xf numFmtId="0" fontId="6" fillId="0" borderId="0" xfId="0" applyFont="1" applyFill="1" applyAlignment="1">
      <alignment horizontal="left"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1" xfId="0" applyFont="1" applyFill="1" applyBorder="1" applyAlignment="1">
      <alignment horizontal="left" vertical="center"/>
    </xf>
    <xf numFmtId="2" fontId="5" fillId="2" borderId="11" xfId="0" applyNumberFormat="1" applyFont="1" applyFill="1" applyBorder="1" applyAlignment="1">
      <alignment horizontal="center" vertical="center"/>
    </xf>
    <xf numFmtId="0" fontId="6" fillId="3" borderId="12" xfId="0" applyFont="1" applyFill="1" applyBorder="1" applyAlignment="1">
      <alignment horizontal="center" vertical="center"/>
    </xf>
    <xf numFmtId="0" fontId="4" fillId="2" borderId="13" xfId="0" applyFont="1" applyFill="1" applyBorder="1" applyAlignment="1">
      <alignment horizontal="center" vertical="center"/>
    </xf>
    <xf numFmtId="0" fontId="6" fillId="3" borderId="14" xfId="0" applyFont="1" applyFill="1" applyBorder="1" applyAlignment="1">
      <alignment horizontal="left" vertical="center"/>
    </xf>
    <xf numFmtId="0" fontId="6" fillId="3" borderId="15" xfId="0" applyFont="1" applyFill="1" applyBorder="1" applyAlignment="1">
      <alignment horizontal="center" vertical="center"/>
    </xf>
    <xf numFmtId="2" fontId="5" fillId="2" borderId="15" xfId="0" applyNumberFormat="1" applyFont="1" applyFill="1" applyBorder="1" applyAlignment="1">
      <alignment horizontal="center" vertical="center"/>
    </xf>
    <xf numFmtId="0" fontId="4" fillId="2" borderId="16" xfId="0" applyFont="1" applyFill="1" applyBorder="1" applyAlignment="1">
      <alignment horizontal="center" vertical="center"/>
    </xf>
    <xf numFmtId="0" fontId="6" fillId="3" borderId="17" xfId="0" applyFont="1" applyFill="1" applyBorder="1" applyAlignment="1">
      <alignment horizontal="left" vertical="center"/>
    </xf>
    <xf numFmtId="0" fontId="6" fillId="3" borderId="11" xfId="0" applyFont="1" applyFill="1" applyBorder="1" applyAlignment="1">
      <alignment horizontal="center" vertical="center"/>
    </xf>
    <xf numFmtId="0" fontId="6" fillId="3" borderId="18" xfId="0" applyFont="1" applyFill="1" applyBorder="1" applyAlignment="1">
      <alignment horizontal="center" vertical="center"/>
    </xf>
    <xf numFmtId="0" fontId="0" fillId="0" borderId="0" xfId="0" applyAlignment="1">
      <alignment horizontal="center"/>
    </xf>
    <xf numFmtId="0" fontId="4" fillId="2" borderId="19" xfId="0" applyFont="1" applyFill="1" applyBorder="1" applyAlignment="1">
      <alignment horizontal="center" vertical="center"/>
    </xf>
    <xf numFmtId="0" fontId="6" fillId="3" borderId="20" xfId="0" applyFont="1" applyFill="1" applyBorder="1" applyAlignment="1">
      <alignment horizontal="left" vertical="center"/>
    </xf>
    <xf numFmtId="0" fontId="6" fillId="3" borderId="21" xfId="0" applyFont="1" applyFill="1" applyBorder="1" applyAlignment="1">
      <alignment horizontal="center" vertical="center"/>
    </xf>
    <xf numFmtId="0" fontId="6" fillId="3" borderId="21" xfId="0" applyFont="1" applyFill="1" applyBorder="1" applyAlignment="1">
      <alignment horizontal="left" vertical="center"/>
    </xf>
    <xf numFmtId="2" fontId="5" fillId="2" borderId="22" xfId="0" applyNumberFormat="1" applyFont="1" applyFill="1" applyBorder="1" applyAlignment="1">
      <alignment horizontal="left" vertical="center"/>
    </xf>
    <xf numFmtId="0" fontId="6" fillId="3" borderId="15" xfId="0" applyFont="1" applyFill="1" applyBorder="1" applyAlignment="1">
      <alignment horizontal="left" vertical="center"/>
    </xf>
    <xf numFmtId="2" fontId="5" fillId="2" borderId="23" xfId="0" applyNumberFormat="1" applyFont="1" applyFill="1" applyBorder="1" applyAlignment="1">
      <alignment horizontal="left" vertical="center"/>
    </xf>
    <xf numFmtId="2" fontId="5" fillId="2" borderId="23" xfId="0" applyNumberFormat="1" applyFont="1" applyFill="1" applyBorder="1" applyAlignment="1">
      <alignment horizontal="center" vertical="center"/>
    </xf>
    <xf numFmtId="0" fontId="0" fillId="0" borderId="24" xfId="0" applyBorder="1" applyAlignment="1">
      <alignment/>
    </xf>
    <xf numFmtId="0" fontId="6" fillId="3" borderId="25" xfId="0" applyFont="1" applyFill="1" applyBorder="1" applyAlignment="1">
      <alignment horizontal="left" vertical="center"/>
    </xf>
    <xf numFmtId="2" fontId="5" fillId="2" borderId="26" xfId="0" applyNumberFormat="1" applyFont="1" applyFill="1" applyBorder="1" applyAlignment="1">
      <alignment horizontal="center" vertical="center"/>
    </xf>
    <xf numFmtId="2" fontId="5" fillId="2" borderId="21" xfId="0" applyNumberFormat="1" applyFont="1" applyFill="1" applyBorder="1" applyAlignment="1">
      <alignment horizontal="center" vertical="center"/>
    </xf>
    <xf numFmtId="0" fontId="6" fillId="3" borderId="27" xfId="0" applyFont="1" applyFill="1" applyBorder="1" applyAlignment="1">
      <alignment horizontal="center" vertical="center"/>
    </xf>
    <xf numFmtId="0" fontId="4" fillId="2" borderId="28" xfId="0" applyFont="1" applyFill="1" applyBorder="1" applyAlignment="1">
      <alignment horizontal="center" vertical="center"/>
    </xf>
    <xf numFmtId="0" fontId="6" fillId="3" borderId="29" xfId="0" applyFont="1" applyFill="1" applyBorder="1" applyAlignment="1">
      <alignment horizontal="left" vertical="center"/>
    </xf>
    <xf numFmtId="0" fontId="6" fillId="3" borderId="30" xfId="0" applyFont="1" applyFill="1" applyBorder="1" applyAlignment="1">
      <alignment horizontal="center" vertical="center"/>
    </xf>
    <xf numFmtId="0" fontId="6" fillId="3" borderId="29" xfId="0" applyFont="1" applyFill="1" applyBorder="1" applyAlignment="1">
      <alignment horizontal="center" vertical="center"/>
    </xf>
    <xf numFmtId="2" fontId="5" fillId="2" borderId="31" xfId="0" applyNumberFormat="1" applyFont="1" applyFill="1" applyBorder="1" applyAlignment="1">
      <alignment horizontal="center" vertical="center"/>
    </xf>
    <xf numFmtId="0" fontId="6" fillId="3" borderId="32" xfId="0" applyFont="1" applyFill="1" applyBorder="1" applyAlignment="1">
      <alignment horizontal="left" vertical="center"/>
    </xf>
    <xf numFmtId="0" fontId="6" fillId="3" borderId="7" xfId="0" applyFont="1" applyFill="1" applyBorder="1" applyAlignment="1">
      <alignment horizontal="center" vertical="center"/>
    </xf>
    <xf numFmtId="0" fontId="6" fillId="3" borderId="32" xfId="0" applyFont="1" applyFill="1" applyBorder="1" applyAlignment="1">
      <alignment horizontal="center" vertical="center"/>
    </xf>
    <xf numFmtId="2" fontId="5" fillId="2" borderId="8" xfId="0" applyNumberFormat="1" applyFont="1" applyFill="1" applyBorder="1" applyAlignment="1">
      <alignment horizontal="center" vertical="center"/>
    </xf>
    <xf numFmtId="0" fontId="6" fillId="3" borderId="33" xfId="0" applyFont="1" applyFill="1" applyBorder="1" applyAlignment="1">
      <alignment horizontal="left" vertical="center"/>
    </xf>
    <xf numFmtId="0" fontId="6" fillId="3" borderId="33" xfId="0" applyFont="1" applyFill="1" applyBorder="1" applyAlignment="1">
      <alignment horizontal="center" vertical="center"/>
    </xf>
    <xf numFmtId="2" fontId="5" fillId="2" borderId="12" xfId="0" applyNumberFormat="1" applyFont="1" applyFill="1" applyBorder="1" applyAlignment="1">
      <alignment horizontal="center" vertical="center"/>
    </xf>
    <xf numFmtId="0" fontId="4" fillId="2" borderId="34" xfId="0" applyFont="1" applyFill="1" applyBorder="1" applyAlignment="1">
      <alignment horizontal="center" vertical="center"/>
    </xf>
    <xf numFmtId="0" fontId="6" fillId="3" borderId="35" xfId="0" applyFont="1" applyFill="1" applyBorder="1" applyAlignment="1">
      <alignment horizontal="left" vertical="center"/>
    </xf>
    <xf numFmtId="0" fontId="6" fillId="3" borderId="3" xfId="0" applyFont="1" applyFill="1" applyBorder="1" applyAlignment="1">
      <alignment horizontal="center" vertical="center"/>
    </xf>
    <xf numFmtId="0" fontId="6" fillId="3" borderId="35" xfId="0" applyFont="1" applyFill="1" applyBorder="1" applyAlignment="1">
      <alignment horizontal="center" vertical="center"/>
    </xf>
    <xf numFmtId="2" fontId="5" fillId="2" borderId="4" xfId="0" applyNumberFormat="1" applyFont="1" applyFill="1" applyBorder="1" applyAlignment="1">
      <alignment horizontal="center" vertical="center"/>
    </xf>
    <xf numFmtId="0" fontId="6" fillId="0" borderId="28" xfId="0" applyFont="1" applyFill="1" applyBorder="1" applyAlignment="1">
      <alignment horizontal="center" vertical="center"/>
    </xf>
    <xf numFmtId="0" fontId="6" fillId="0" borderId="30" xfId="0" applyFont="1" applyFill="1" applyBorder="1" applyAlignment="1">
      <alignment horizontal="left" vertical="center"/>
    </xf>
    <xf numFmtId="0" fontId="6" fillId="0" borderId="30" xfId="0" applyFont="1" applyFill="1" applyBorder="1" applyAlignment="1">
      <alignment horizontal="center" vertical="center"/>
    </xf>
    <xf numFmtId="2" fontId="5" fillId="2" borderId="30" xfId="0" applyNumberFormat="1" applyFont="1" applyFill="1" applyBorder="1" applyAlignment="1">
      <alignment horizontal="center" vertical="center"/>
    </xf>
    <xf numFmtId="0" fontId="7" fillId="3" borderId="30" xfId="0" applyFont="1" applyFill="1" applyBorder="1" applyAlignment="1">
      <alignment horizontal="center" vertical="center"/>
    </xf>
    <xf numFmtId="2" fontId="5" fillId="3" borderId="29" xfId="0" applyNumberFormat="1" applyFont="1" applyFill="1" applyBorder="1" applyAlignment="1">
      <alignment horizontal="center" vertical="center"/>
    </xf>
    <xf numFmtId="0" fontId="6" fillId="3" borderId="31"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37" xfId="0" applyFont="1" applyFill="1" applyBorder="1" applyAlignment="1">
      <alignment horizontal="left" vertical="center"/>
    </xf>
    <xf numFmtId="0" fontId="6" fillId="0" borderId="37" xfId="0" applyFont="1" applyFill="1" applyBorder="1" applyAlignment="1">
      <alignment horizontal="center" vertical="center"/>
    </xf>
    <xf numFmtId="2" fontId="5" fillId="2" borderId="37" xfId="0" applyNumberFormat="1" applyFont="1" applyFill="1" applyBorder="1" applyAlignment="1">
      <alignment horizontal="center" vertical="center"/>
    </xf>
    <xf numFmtId="0" fontId="5" fillId="2" borderId="37" xfId="0" applyFont="1" applyFill="1" applyBorder="1" applyAlignment="1">
      <alignment horizontal="center" vertical="center"/>
    </xf>
    <xf numFmtId="0" fontId="6" fillId="3" borderId="38"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40" xfId="0" applyFont="1" applyFill="1" applyBorder="1" applyAlignment="1">
      <alignment horizontal="left" vertical="center"/>
    </xf>
    <xf numFmtId="0" fontId="6" fillId="0" borderId="40" xfId="0" applyFont="1" applyFill="1" applyBorder="1" applyAlignment="1">
      <alignment horizontal="center" vertical="center"/>
    </xf>
    <xf numFmtId="2" fontId="5" fillId="2" borderId="40" xfId="0" applyNumberFormat="1" applyFont="1" applyFill="1" applyBorder="1" applyAlignment="1">
      <alignment horizontal="center" vertical="center"/>
    </xf>
    <xf numFmtId="0" fontId="7" fillId="3" borderId="40" xfId="0" applyFont="1" applyFill="1" applyBorder="1" applyAlignment="1">
      <alignment horizontal="center" vertical="center"/>
    </xf>
    <xf numFmtId="2" fontId="5" fillId="3" borderId="41" xfId="0" applyNumberFormat="1" applyFont="1" applyFill="1" applyBorder="1" applyAlignment="1">
      <alignment horizontal="center" vertical="center"/>
    </xf>
    <xf numFmtId="0" fontId="6" fillId="3" borderId="42" xfId="0" applyFont="1" applyFill="1" applyBorder="1" applyAlignment="1">
      <alignment horizontal="center" vertical="center"/>
    </xf>
    <xf numFmtId="0" fontId="6" fillId="0" borderId="3" xfId="0" applyFont="1" applyFill="1" applyBorder="1" applyAlignment="1">
      <alignment/>
    </xf>
    <xf numFmtId="0" fontId="6" fillId="0" borderId="10" xfId="0" applyFont="1" applyFill="1" applyBorder="1" applyAlignment="1">
      <alignment horizontal="center" vertical="center"/>
    </xf>
    <xf numFmtId="0" fontId="5" fillId="2" borderId="11" xfId="0" applyFont="1" applyFill="1" applyBorder="1" applyAlignment="1">
      <alignment horizontal="center" vertical="center"/>
    </xf>
    <xf numFmtId="0" fontId="6" fillId="3" borderId="30" xfId="0" applyFont="1" applyFill="1" applyBorder="1" applyAlignment="1">
      <alignment horizontal="left" vertical="center"/>
    </xf>
    <xf numFmtId="2" fontId="6" fillId="3" borderId="31" xfId="0" applyNumberFormat="1" applyFont="1" applyFill="1" applyBorder="1" applyAlignment="1">
      <alignment horizontal="center" vertical="center"/>
    </xf>
    <xf numFmtId="0" fontId="6" fillId="3" borderId="37" xfId="0" applyFont="1" applyFill="1" applyBorder="1" applyAlignment="1">
      <alignment horizontal="left" vertical="center"/>
    </xf>
    <xf numFmtId="0" fontId="6" fillId="3" borderId="37" xfId="0" applyFont="1" applyFill="1" applyBorder="1" applyAlignment="1">
      <alignment horizontal="center" vertical="center"/>
    </xf>
    <xf numFmtId="2" fontId="5" fillId="2" borderId="38" xfId="0" applyNumberFormat="1" applyFont="1" applyFill="1" applyBorder="1" applyAlignment="1">
      <alignment horizontal="center" vertical="center"/>
    </xf>
    <xf numFmtId="0" fontId="6" fillId="3" borderId="40" xfId="0" applyFont="1" applyFill="1" applyBorder="1" applyAlignment="1">
      <alignment horizontal="left" vertical="center"/>
    </xf>
    <xf numFmtId="0" fontId="6" fillId="3" borderId="40" xfId="0" applyFont="1" applyFill="1" applyBorder="1" applyAlignment="1">
      <alignment horizontal="center" vertical="center"/>
    </xf>
    <xf numFmtId="0" fontId="7" fillId="3" borderId="3" xfId="0" applyFont="1" applyFill="1" applyBorder="1" applyAlignment="1">
      <alignment horizontal="center" vertical="center"/>
    </xf>
    <xf numFmtId="2" fontId="6" fillId="3" borderId="4" xfId="0" applyNumberFormat="1" applyFont="1" applyFill="1" applyBorder="1" applyAlignment="1">
      <alignment horizontal="center" vertical="center"/>
    </xf>
    <xf numFmtId="0" fontId="6" fillId="3" borderId="11" xfId="0" applyFont="1" applyFill="1" applyBorder="1" applyAlignment="1">
      <alignment horizontal="left" vertical="center"/>
    </xf>
    <xf numFmtId="0" fontId="8" fillId="0" borderId="0" xfId="0" applyFont="1" applyFill="1" applyBorder="1" applyAlignment="1">
      <alignment horizontal="center" vertical="center"/>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2" fontId="6" fillId="0" borderId="0" xfId="0" applyNumberFormat="1" applyFont="1" applyFill="1" applyBorder="1" applyAlignment="1">
      <alignment horizontal="center" vertical="center"/>
    </xf>
    <xf numFmtId="0" fontId="9" fillId="0" borderId="0" xfId="0" applyFont="1" applyFill="1" applyBorder="1" applyAlignment="1">
      <alignment horizontal="center" vertical="center"/>
    </xf>
    <xf numFmtId="2" fontId="6" fillId="3" borderId="42" xfId="0" applyNumberFormat="1" applyFont="1" applyFill="1" applyBorder="1" applyAlignment="1">
      <alignment horizontal="center" vertical="center"/>
    </xf>
    <xf numFmtId="0" fontId="6" fillId="3" borderId="3" xfId="0" applyFont="1" applyFill="1" applyBorder="1" applyAlignment="1">
      <alignment horizontal="left" vertical="center"/>
    </xf>
    <xf numFmtId="0" fontId="6" fillId="3" borderId="7" xfId="0" applyFont="1" applyFill="1" applyBorder="1" applyAlignment="1">
      <alignment horizontal="left" vertical="center"/>
    </xf>
    <xf numFmtId="2" fontId="5" fillId="3" borderId="30" xfId="0" applyNumberFormat="1" applyFont="1" applyFill="1" applyBorder="1" applyAlignment="1">
      <alignment horizontal="center" vertical="center"/>
    </xf>
    <xf numFmtId="0" fontId="6" fillId="0" borderId="9" xfId="0" applyFont="1" applyFill="1" applyBorder="1" applyAlignment="1">
      <alignment horizontal="center" vertical="center"/>
    </xf>
    <xf numFmtId="0" fontId="7" fillId="3" borderId="7" xfId="0" applyFont="1" applyFill="1" applyBorder="1" applyAlignment="1">
      <alignment horizontal="center" vertical="center"/>
    </xf>
    <xf numFmtId="2" fontId="5" fillId="3" borderId="35" xfId="0" applyNumberFormat="1" applyFont="1" applyFill="1" applyBorder="1" applyAlignment="1">
      <alignment horizontal="center" vertical="center"/>
    </xf>
    <xf numFmtId="0" fontId="6" fillId="0" borderId="13" xfId="0" applyFont="1" applyFill="1" applyBorder="1" applyAlignment="1">
      <alignment horizontal="center" vertical="center"/>
    </xf>
    <xf numFmtId="0" fontId="6" fillId="0" borderId="15" xfId="0" applyFont="1" applyFill="1" applyBorder="1" applyAlignment="1">
      <alignment horizontal="left" vertical="center"/>
    </xf>
    <xf numFmtId="0" fontId="6" fillId="0" borderId="15" xfId="0" applyFont="1" applyFill="1" applyBorder="1" applyAlignment="1">
      <alignment horizontal="center" vertical="center"/>
    </xf>
    <xf numFmtId="0" fontId="6" fillId="3" borderId="23" xfId="0" applyFont="1" applyFill="1" applyBorder="1" applyAlignment="1">
      <alignment horizontal="center" vertical="center"/>
    </xf>
    <xf numFmtId="0" fontId="6" fillId="0" borderId="34" xfId="0" applyFont="1" applyFill="1" applyBorder="1" applyAlignment="1">
      <alignment horizontal="center" vertical="center"/>
    </xf>
    <xf numFmtId="2" fontId="5" fillId="3" borderId="3" xfId="0" applyNumberFormat="1" applyFont="1" applyFill="1" applyBorder="1" applyAlignment="1">
      <alignment horizontal="center" vertical="center"/>
    </xf>
    <xf numFmtId="0" fontId="6" fillId="0" borderId="43" xfId="0" applyFont="1" applyFill="1" applyBorder="1" applyAlignment="1">
      <alignment horizontal="left" vertical="center"/>
    </xf>
    <xf numFmtId="2" fontId="5" fillId="3" borderId="40" xfId="0" applyNumberFormat="1" applyFont="1" applyFill="1" applyBorder="1" applyAlignment="1">
      <alignment horizontal="center" vertical="center"/>
    </xf>
    <xf numFmtId="0" fontId="6" fillId="0" borderId="16" xfId="0" applyFont="1" applyFill="1" applyBorder="1" applyAlignment="1">
      <alignment horizontal="center" vertical="center"/>
    </xf>
    <xf numFmtId="0" fontId="6" fillId="0" borderId="18" xfId="0" applyFont="1" applyFill="1" applyBorder="1" applyAlignment="1">
      <alignment horizontal="left" vertical="center"/>
    </xf>
    <xf numFmtId="0" fontId="6" fillId="0" borderId="18" xfId="0" applyFont="1" applyFill="1" applyBorder="1" applyAlignment="1">
      <alignment horizontal="center" vertical="center"/>
    </xf>
    <xf numFmtId="2" fontId="5" fillId="2" borderId="18" xfId="0" applyNumberFormat="1" applyFont="1" applyFill="1" applyBorder="1" applyAlignment="1">
      <alignment horizontal="center" vertical="center"/>
    </xf>
    <xf numFmtId="0" fontId="6" fillId="3" borderId="26" xfId="0" applyFont="1" applyFill="1" applyBorder="1" applyAlignment="1">
      <alignment horizontal="center" vertical="center"/>
    </xf>
    <xf numFmtId="2" fontId="6" fillId="3" borderId="30" xfId="0" applyNumberFormat="1" applyFont="1" applyFill="1" applyBorder="1" applyAlignment="1">
      <alignment horizontal="center" vertical="center"/>
    </xf>
    <xf numFmtId="2" fontId="6" fillId="3" borderId="7" xfId="0" applyNumberFormat="1" applyFont="1" applyFill="1" applyBorder="1" applyAlignment="1">
      <alignment horizontal="center" vertical="center"/>
    </xf>
    <xf numFmtId="2" fontId="6" fillId="3" borderId="3" xfId="0" applyNumberFormat="1" applyFont="1" applyFill="1" applyBorder="1" applyAlignment="1">
      <alignment horizontal="center" vertical="center"/>
    </xf>
    <xf numFmtId="2" fontId="6" fillId="3" borderId="8" xfId="0" applyNumberFormat="1" applyFont="1" applyFill="1" applyBorder="1" applyAlignment="1">
      <alignment horizontal="center" vertical="center"/>
    </xf>
    <xf numFmtId="0" fontId="9" fillId="0" borderId="24" xfId="0" applyFont="1" applyFill="1" applyBorder="1" applyAlignment="1">
      <alignment horizontal="center" vertical="center"/>
    </xf>
    <xf numFmtId="0" fontId="6" fillId="3" borderId="18" xfId="0" applyFont="1" applyFill="1" applyBorder="1" applyAlignment="1">
      <alignment horizontal="left" vertical="center"/>
    </xf>
    <xf numFmtId="0" fontId="6" fillId="3" borderId="3" xfId="0" applyFont="1" applyFill="1" applyBorder="1" applyAlignment="1">
      <alignment/>
    </xf>
    <xf numFmtId="0" fontId="6" fillId="0" borderId="43" xfId="0" applyFont="1" applyFill="1" applyBorder="1" applyAlignment="1">
      <alignment horizontal="center" vertical="center"/>
    </xf>
    <xf numFmtId="2" fontId="7" fillId="3" borderId="31" xfId="0" applyNumberFormat="1" applyFont="1" applyFill="1" applyBorder="1" applyAlignment="1">
      <alignment horizontal="center" vertical="center"/>
    </xf>
    <xf numFmtId="0" fontId="6" fillId="0" borderId="44" xfId="0" applyFont="1" applyFill="1" applyBorder="1" applyAlignment="1">
      <alignment horizontal="left" vertical="center"/>
    </xf>
    <xf numFmtId="0" fontId="6" fillId="0" borderId="44" xfId="0" applyFont="1" applyFill="1" applyBorder="1" applyAlignment="1">
      <alignment horizontal="center" vertical="center"/>
    </xf>
    <xf numFmtId="2" fontId="7" fillId="3" borderId="8" xfId="0" applyNumberFormat="1" applyFont="1" applyFill="1" applyBorder="1" applyAlignment="1">
      <alignment horizontal="center" vertical="center"/>
    </xf>
    <xf numFmtId="0" fontId="6" fillId="2" borderId="37" xfId="0" applyFont="1" applyFill="1" applyBorder="1" applyAlignment="1">
      <alignment horizontal="center" vertical="center"/>
    </xf>
    <xf numFmtId="0" fontId="6" fillId="0" borderId="45" xfId="0" applyFont="1" applyFill="1" applyBorder="1" applyAlignment="1">
      <alignment/>
    </xf>
    <xf numFmtId="0" fontId="6" fillId="0" borderId="46"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0" xfId="0" applyFont="1" applyFill="1" applyBorder="1" applyAlignment="1">
      <alignment horizontal="center" vertical="center"/>
    </xf>
    <xf numFmtId="0" fontId="6" fillId="0" borderId="45" xfId="0" applyFont="1" applyFill="1" applyBorder="1" applyAlignment="1">
      <alignment horizontal="left" vertical="center"/>
    </xf>
    <xf numFmtId="0" fontId="6" fillId="0" borderId="45" xfId="0" applyFont="1" applyFill="1" applyBorder="1" applyAlignment="1">
      <alignment horizontal="center" vertical="center"/>
    </xf>
    <xf numFmtId="2" fontId="7" fillId="3" borderId="42" xfId="0" applyNumberFormat="1" applyFont="1" applyFill="1" applyBorder="1" applyAlignment="1">
      <alignment horizontal="center" vertical="center"/>
    </xf>
    <xf numFmtId="0" fontId="6" fillId="2" borderId="11" xfId="0" applyFont="1" applyFill="1" applyBorder="1" applyAlignment="1">
      <alignment horizontal="center" vertical="center"/>
    </xf>
    <xf numFmtId="2" fontId="7" fillId="3" borderId="4" xfId="0" applyNumberFormat="1" applyFont="1" applyFill="1" applyBorder="1" applyAlignment="1">
      <alignment horizontal="center" vertical="center"/>
    </xf>
    <xf numFmtId="0" fontId="6" fillId="0" borderId="47" xfId="0" applyFont="1" applyFill="1" applyBorder="1" applyAlignment="1">
      <alignment horizontal="center" vertical="center"/>
    </xf>
    <xf numFmtId="0" fontId="0" fillId="0" borderId="0" xfId="0" applyFont="1" applyAlignment="1">
      <alignment/>
    </xf>
    <xf numFmtId="0" fontId="8" fillId="0" borderId="0" xfId="0" applyFont="1" applyAlignment="1">
      <alignment horizontal="center"/>
    </xf>
    <xf numFmtId="0" fontId="8" fillId="4" borderId="32" xfId="0" applyFont="1" applyFill="1" applyBorder="1" applyAlignment="1">
      <alignment horizontal="left"/>
    </xf>
    <xf numFmtId="0" fontId="0" fillId="4" borderId="6" xfId="0" applyFill="1" applyBorder="1" applyAlignment="1">
      <alignment/>
    </xf>
    <xf numFmtId="0" fontId="8" fillId="4" borderId="44" xfId="0" applyFont="1" applyFill="1" applyBorder="1" applyAlignment="1">
      <alignment horizontal="center"/>
    </xf>
    <xf numFmtId="0" fontId="8" fillId="4" borderId="3" xfId="0" applyFont="1" applyFill="1" applyBorder="1" applyAlignment="1">
      <alignment horizontal="center"/>
    </xf>
    <xf numFmtId="0" fontId="0" fillId="4" borderId="48" xfId="0" applyFill="1" applyBorder="1" applyAlignment="1">
      <alignment/>
    </xf>
    <xf numFmtId="0" fontId="2" fillId="2" borderId="49" xfId="0" applyFont="1" applyFill="1" applyBorder="1" applyAlignment="1">
      <alignment horizontal="center" vertical="center" textRotation="90" wrapText="1"/>
    </xf>
    <xf numFmtId="0" fontId="2" fillId="2" borderId="44" xfId="0" applyFont="1" applyFill="1" applyBorder="1" applyAlignment="1">
      <alignment horizontal="center" vertical="center" textRotation="90" wrapText="1"/>
    </xf>
    <xf numFmtId="0" fontId="2" fillId="2" borderId="18" xfId="0" applyFont="1" applyFill="1" applyBorder="1" applyAlignment="1">
      <alignment horizontal="center" vertical="center" textRotation="90" wrapText="1"/>
    </xf>
    <xf numFmtId="0" fontId="2" fillId="2" borderId="50" xfId="0" applyFont="1" applyFill="1" applyBorder="1" applyAlignment="1">
      <alignment horizontal="center" vertical="center" textRotation="90"/>
    </xf>
    <xf numFmtId="0" fontId="2" fillId="2" borderId="51" xfId="0" applyFont="1" applyFill="1" applyBorder="1" applyAlignment="1">
      <alignment horizontal="center" vertical="center" textRotation="90"/>
    </xf>
    <xf numFmtId="0" fontId="2" fillId="2" borderId="26" xfId="0" applyFont="1" applyFill="1" applyBorder="1" applyAlignment="1">
      <alignment horizontal="center" vertical="center" textRotation="90"/>
    </xf>
    <xf numFmtId="0" fontId="2" fillId="2" borderId="49" xfId="0" applyFont="1" applyFill="1" applyBorder="1" applyAlignment="1">
      <alignment horizontal="center" vertical="center"/>
    </xf>
    <xf numFmtId="0" fontId="2" fillId="2" borderId="44"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9" xfId="0" applyFont="1" applyFill="1" applyBorder="1" applyAlignment="1">
      <alignment horizontal="center" vertical="center" textRotation="90"/>
    </xf>
    <xf numFmtId="0" fontId="2" fillId="2" borderId="44" xfId="0" applyFont="1" applyFill="1" applyBorder="1" applyAlignment="1">
      <alignment horizontal="center" vertical="center" textRotation="90"/>
    </xf>
    <xf numFmtId="0" fontId="2" fillId="2" borderId="18" xfId="0" applyFont="1" applyFill="1" applyBorder="1" applyAlignment="1">
      <alignment horizontal="center" vertical="center" textRotation="90"/>
    </xf>
    <xf numFmtId="0" fontId="3" fillId="2" borderId="52" xfId="0" applyFont="1" applyFill="1" applyBorder="1" applyAlignment="1">
      <alignment horizontal="center"/>
    </xf>
    <xf numFmtId="0" fontId="3" fillId="2" borderId="53" xfId="0" applyFont="1" applyFill="1" applyBorder="1" applyAlignment="1">
      <alignment horizontal="center"/>
    </xf>
    <xf numFmtId="0" fontId="3" fillId="2" borderId="54" xfId="0" applyFont="1" applyFill="1" applyBorder="1" applyAlignment="1">
      <alignment horizontal="center"/>
    </xf>
    <xf numFmtId="0" fontId="2" fillId="2" borderId="55" xfId="0" applyFont="1" applyFill="1" applyBorder="1" applyAlignment="1">
      <alignment horizontal="center" vertical="center" textRotation="90"/>
    </xf>
    <xf numFmtId="0" fontId="2" fillId="2" borderId="56" xfId="0" applyFont="1" applyFill="1" applyBorder="1" applyAlignment="1">
      <alignment horizontal="center" vertical="center" textRotation="90"/>
    </xf>
    <xf numFmtId="0" fontId="2" fillId="2" borderId="16" xfId="0" applyFont="1" applyFill="1" applyBorder="1" applyAlignment="1">
      <alignment horizontal="center" vertical="center" textRotation="90"/>
    </xf>
    <xf numFmtId="0" fontId="2" fillId="2" borderId="50" xfId="0" applyFont="1" applyFill="1" applyBorder="1" applyAlignment="1">
      <alignment horizontal="center" vertical="center" textRotation="90" wrapText="1"/>
    </xf>
    <xf numFmtId="0" fontId="2" fillId="2" borderId="51" xfId="0" applyFont="1" applyFill="1" applyBorder="1" applyAlignment="1">
      <alignment horizontal="center" vertical="center" textRotation="90" wrapText="1"/>
    </xf>
    <xf numFmtId="0" fontId="2" fillId="2" borderId="57" xfId="0" applyFont="1" applyFill="1" applyBorder="1" applyAlignment="1">
      <alignment horizontal="center" vertical="center"/>
    </xf>
    <xf numFmtId="0" fontId="2" fillId="2" borderId="58" xfId="0" applyFont="1" applyFill="1" applyBorder="1" applyAlignment="1">
      <alignment horizontal="center" vertical="center"/>
    </xf>
    <xf numFmtId="0" fontId="3" fillId="2" borderId="52" xfId="0" applyFont="1" applyFill="1" applyBorder="1" applyAlignment="1">
      <alignment horizontal="center" vertical="center"/>
    </xf>
    <xf numFmtId="0" fontId="3" fillId="2" borderId="53" xfId="0" applyFont="1" applyFill="1" applyBorder="1" applyAlignment="1">
      <alignment horizontal="center" vertical="center"/>
    </xf>
    <xf numFmtId="0" fontId="3" fillId="2" borderId="54" xfId="0" applyFont="1" applyFill="1" applyBorder="1" applyAlignment="1">
      <alignment horizontal="center" vertical="center"/>
    </xf>
    <xf numFmtId="0" fontId="3" fillId="2" borderId="59" xfId="0" applyFont="1" applyFill="1" applyBorder="1" applyAlignment="1">
      <alignment horizontal="center" vertical="center"/>
    </xf>
    <xf numFmtId="0" fontId="4" fillId="2" borderId="60" xfId="0" applyFont="1" applyFill="1" applyBorder="1" applyAlignment="1">
      <alignment horizontal="center" vertical="center"/>
    </xf>
    <xf numFmtId="0" fontId="4" fillId="2" borderId="61" xfId="0" applyFont="1" applyFill="1" applyBorder="1" applyAlignment="1">
      <alignment horizontal="center" vertical="center"/>
    </xf>
    <xf numFmtId="0" fontId="4" fillId="2" borderId="62" xfId="0" applyFont="1" applyFill="1" applyBorder="1" applyAlignment="1">
      <alignment horizontal="center" vertical="center"/>
    </xf>
    <xf numFmtId="0" fontId="4" fillId="2" borderId="63" xfId="0" applyFont="1" applyFill="1" applyBorder="1" applyAlignment="1">
      <alignment horizontal="center" vertical="center"/>
    </xf>
    <xf numFmtId="0" fontId="4" fillId="2" borderId="64" xfId="0" applyFont="1" applyFill="1" applyBorder="1" applyAlignment="1">
      <alignment horizontal="center" vertical="center"/>
    </xf>
    <xf numFmtId="16" fontId="4" fillId="2" borderId="64" xfId="0" applyNumberFormat="1" applyFont="1" applyFill="1" applyBorder="1" applyAlignment="1">
      <alignment horizontal="center" vertical="center"/>
    </xf>
    <xf numFmtId="16" fontId="4" fillId="2" borderId="61" xfId="0" applyNumberFormat="1" applyFont="1" applyFill="1" applyBorder="1" applyAlignment="1">
      <alignment horizontal="center" vertical="center"/>
    </xf>
    <xf numFmtId="16" fontId="4" fillId="2" borderId="63" xfId="0" applyNumberFormat="1" applyFont="1" applyFill="1" applyBorder="1" applyAlignment="1">
      <alignment horizontal="center" vertical="center"/>
    </xf>
    <xf numFmtId="0" fontId="4" fillId="2" borderId="65" xfId="0" applyFont="1" applyFill="1" applyBorder="1" applyAlignment="1">
      <alignment horizontal="center" vertical="center"/>
    </xf>
    <xf numFmtId="0" fontId="4" fillId="2" borderId="66" xfId="0" applyFont="1" applyFill="1" applyBorder="1" applyAlignment="1">
      <alignment horizontal="center" vertical="center"/>
    </xf>
    <xf numFmtId="0" fontId="4" fillId="2" borderId="67" xfId="0" applyFont="1" applyFill="1" applyBorder="1" applyAlignment="1">
      <alignment horizontal="center" vertical="center"/>
    </xf>
    <xf numFmtId="0" fontId="4" fillId="2" borderId="68" xfId="0" applyFont="1" applyFill="1" applyBorder="1" applyAlignment="1">
      <alignment horizontal="center" vertical="center"/>
    </xf>
    <xf numFmtId="0" fontId="4" fillId="2" borderId="69" xfId="0" applyFont="1" applyFill="1" applyBorder="1" applyAlignment="1">
      <alignment horizontal="center" vertical="center"/>
    </xf>
    <xf numFmtId="0" fontId="4" fillId="2" borderId="70" xfId="0" applyFont="1" applyFill="1" applyBorder="1" applyAlignment="1">
      <alignment horizontal="center" vertical="center"/>
    </xf>
    <xf numFmtId="0" fontId="4" fillId="2" borderId="56" xfId="0" applyFont="1" applyFill="1" applyBorder="1" applyAlignment="1">
      <alignment horizontal="center" vertical="center"/>
    </xf>
    <xf numFmtId="0" fontId="4" fillId="2" borderId="13" xfId="0" applyFont="1" applyFill="1" applyBorder="1" applyAlignment="1">
      <alignment horizontal="center" vertical="center"/>
    </xf>
    <xf numFmtId="0" fontId="2" fillId="2" borderId="71" xfId="0" applyFont="1" applyFill="1" applyBorder="1" applyAlignment="1">
      <alignment horizontal="center" vertical="center"/>
    </xf>
    <xf numFmtId="0" fontId="2" fillId="2" borderId="72" xfId="0" applyFont="1" applyFill="1" applyBorder="1" applyAlignment="1">
      <alignment horizontal="center" vertical="center"/>
    </xf>
    <xf numFmtId="0" fontId="2" fillId="2" borderId="73" xfId="0" applyFont="1" applyFill="1" applyBorder="1" applyAlignment="1">
      <alignment horizontal="center" vertical="center"/>
    </xf>
    <xf numFmtId="0" fontId="4" fillId="2" borderId="74" xfId="0" applyFont="1" applyFill="1" applyBorder="1" applyAlignment="1">
      <alignment horizontal="center" vertical="center"/>
    </xf>
    <xf numFmtId="0" fontId="4" fillId="2" borderId="16" xfId="0" applyFont="1" applyFill="1" applyBorder="1" applyAlignment="1">
      <alignment horizontal="center" vertical="center"/>
    </xf>
    <xf numFmtId="0" fontId="2" fillId="2" borderId="26" xfId="0" applyFont="1" applyFill="1" applyBorder="1" applyAlignment="1">
      <alignment horizontal="center" vertical="center" textRotation="90" wrapText="1"/>
    </xf>
  </cellXfs>
  <cellStyles count="6">
    <cellStyle name="Normal" xfId="0"/>
    <cellStyle name="Comma" xfId="15"/>
    <cellStyle name="Comma [0]" xfId="16"/>
    <cellStyle name="Currency" xfId="17"/>
    <cellStyle name="Currency [0]" xfId="18"/>
    <cellStyle name="Percent" xfId="19"/>
  </cellStyles>
  <dxfs count="3">
    <dxf>
      <font>
        <b/>
        <i val="0"/>
      </font>
      <border/>
    </dxf>
    <dxf>
      <font>
        <b/>
        <i val="0"/>
        <color rgb="FFFF0000"/>
      </font>
      <border/>
    </dxf>
    <dxf>
      <font>
        <b/>
        <i val="0"/>
        <color rgb="FF0000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2:O96"/>
  <sheetViews>
    <sheetView workbookViewId="0" topLeftCell="A1">
      <selection activeCell="Q2" sqref="Q2"/>
    </sheetView>
  </sheetViews>
  <sheetFormatPr defaultColWidth="9.140625" defaultRowHeight="15" customHeight="1"/>
  <cols>
    <col min="1" max="1" width="5.7109375" style="0" customWidth="1"/>
    <col min="2" max="2" width="7.140625" style="0" customWidth="1"/>
    <col min="3" max="3" width="24.28125" style="0" customWidth="1"/>
    <col min="4" max="4" width="7.8515625" style="0" customWidth="1"/>
    <col min="5" max="12" width="5.7109375" style="0" customWidth="1"/>
    <col min="13" max="13" width="7.140625" style="0" customWidth="1"/>
    <col min="14" max="14" width="9.57421875" style="0" customWidth="1"/>
    <col min="15" max="15" width="7.140625" style="0" customWidth="1"/>
    <col min="16" max="16" width="2.8515625" style="0" customWidth="1"/>
  </cols>
  <sheetData>
    <row r="1" ht="1.5" customHeight="1" thickBot="1"/>
    <row r="2" spans="1:15" ht="30" customHeight="1">
      <c r="A2" s="161" t="s">
        <v>0</v>
      </c>
      <c r="B2" s="162"/>
      <c r="C2" s="162"/>
      <c r="D2" s="162"/>
      <c r="E2" s="162"/>
      <c r="F2" s="162"/>
      <c r="G2" s="162"/>
      <c r="H2" s="162"/>
      <c r="I2" s="162"/>
      <c r="J2" s="162"/>
      <c r="K2" s="162"/>
      <c r="L2" s="162"/>
      <c r="M2" s="162"/>
      <c r="N2" s="162"/>
      <c r="O2" s="163"/>
    </row>
    <row r="3" spans="1:15" ht="18.75" customHeight="1">
      <c r="A3" s="164"/>
      <c r="B3" s="155" t="s">
        <v>1</v>
      </c>
      <c r="C3" s="155" t="s">
        <v>2</v>
      </c>
      <c r="D3" s="155" t="s">
        <v>3</v>
      </c>
      <c r="E3" s="155" t="s">
        <v>4</v>
      </c>
      <c r="F3" s="155" t="s">
        <v>5</v>
      </c>
      <c r="G3" s="155" t="s">
        <v>6</v>
      </c>
      <c r="H3" s="155" t="s">
        <v>7</v>
      </c>
      <c r="I3" s="155" t="s">
        <v>8</v>
      </c>
      <c r="J3" s="155" t="s">
        <v>9</v>
      </c>
      <c r="K3" s="158" t="s">
        <v>10</v>
      </c>
      <c r="L3" s="158" t="s">
        <v>11</v>
      </c>
      <c r="M3" s="149" t="s">
        <v>12</v>
      </c>
      <c r="N3" s="149" t="s">
        <v>13</v>
      </c>
      <c r="O3" s="152" t="s">
        <v>14</v>
      </c>
    </row>
    <row r="4" spans="1:15" ht="20.25" customHeight="1">
      <c r="A4" s="165"/>
      <c r="B4" s="156"/>
      <c r="C4" s="156"/>
      <c r="D4" s="156"/>
      <c r="E4" s="156"/>
      <c r="F4" s="156"/>
      <c r="G4" s="156"/>
      <c r="H4" s="156"/>
      <c r="I4" s="156"/>
      <c r="J4" s="156"/>
      <c r="K4" s="159"/>
      <c r="L4" s="159"/>
      <c r="M4" s="150"/>
      <c r="N4" s="150"/>
      <c r="O4" s="153"/>
    </row>
    <row r="5" spans="1:15" ht="14.25" customHeight="1">
      <c r="A5" s="165"/>
      <c r="B5" s="156"/>
      <c r="C5" s="156"/>
      <c r="D5" s="156"/>
      <c r="E5" s="156"/>
      <c r="F5" s="156"/>
      <c r="G5" s="156"/>
      <c r="H5" s="156"/>
      <c r="I5" s="156"/>
      <c r="J5" s="156"/>
      <c r="K5" s="159"/>
      <c r="L5" s="159"/>
      <c r="M5" s="150"/>
      <c r="N5" s="150"/>
      <c r="O5" s="153"/>
    </row>
    <row r="6" spans="1:15" ht="20.25" customHeight="1" thickBot="1">
      <c r="A6" s="166"/>
      <c r="B6" s="157"/>
      <c r="C6" s="157"/>
      <c r="D6" s="157"/>
      <c r="E6" s="157"/>
      <c r="F6" s="157"/>
      <c r="G6" s="157"/>
      <c r="H6" s="157"/>
      <c r="I6" s="157"/>
      <c r="J6" s="157"/>
      <c r="K6" s="160"/>
      <c r="L6" s="160"/>
      <c r="M6" s="151"/>
      <c r="N6" s="151"/>
      <c r="O6" s="154"/>
    </row>
    <row r="7" spans="1:15" ht="18.75" customHeight="1">
      <c r="A7" s="1" t="s">
        <v>15</v>
      </c>
      <c r="B7" s="2">
        <v>2</v>
      </c>
      <c r="C7" s="3" t="s">
        <v>16</v>
      </c>
      <c r="D7" s="4" t="s">
        <v>17</v>
      </c>
      <c r="E7" s="4">
        <v>218</v>
      </c>
      <c r="F7" s="4">
        <v>212</v>
      </c>
      <c r="G7" s="4">
        <v>205</v>
      </c>
      <c r="H7" s="4">
        <v>178</v>
      </c>
      <c r="I7" s="4">
        <v>202</v>
      </c>
      <c r="J7" s="4">
        <v>158</v>
      </c>
      <c r="K7" s="4"/>
      <c r="L7" s="4">
        <v>42</v>
      </c>
      <c r="M7" s="4">
        <f aca="true" t="shared" si="0" ref="M7:M38">SUM(E7:L7)</f>
        <v>1215</v>
      </c>
      <c r="N7" s="5">
        <f aca="true" t="shared" si="1" ref="N7:N38">AVERAGE(E7:J7)</f>
        <v>195.5</v>
      </c>
      <c r="O7" s="6">
        <f aca="true" t="shared" si="2" ref="O7:O38">SUM(E7:L7)</f>
        <v>1215</v>
      </c>
    </row>
    <row r="8" spans="1:15" ht="18.75" customHeight="1">
      <c r="A8" s="7" t="s">
        <v>18</v>
      </c>
      <c r="B8" s="8">
        <v>1</v>
      </c>
      <c r="C8" s="9" t="s">
        <v>19</v>
      </c>
      <c r="D8" s="10" t="s">
        <v>20</v>
      </c>
      <c r="E8" s="10">
        <v>241</v>
      </c>
      <c r="F8" s="10">
        <v>174</v>
      </c>
      <c r="G8" s="10">
        <v>189</v>
      </c>
      <c r="H8" s="10">
        <v>192</v>
      </c>
      <c r="I8" s="10">
        <v>191</v>
      </c>
      <c r="J8" s="10">
        <v>202</v>
      </c>
      <c r="K8" s="10"/>
      <c r="L8" s="10"/>
      <c r="M8" s="10">
        <f t="shared" si="0"/>
        <v>1189</v>
      </c>
      <c r="N8" s="11">
        <f t="shared" si="1"/>
        <v>198.16666666666666</v>
      </c>
      <c r="O8" s="12">
        <f t="shared" si="2"/>
        <v>1189</v>
      </c>
    </row>
    <row r="9" spans="1:15" ht="18.75" customHeight="1">
      <c r="A9" s="7" t="s">
        <v>21</v>
      </c>
      <c r="B9" s="8">
        <v>2</v>
      </c>
      <c r="C9" s="9" t="s">
        <v>22</v>
      </c>
      <c r="D9" s="10" t="s">
        <v>17</v>
      </c>
      <c r="E9" s="10">
        <v>201</v>
      </c>
      <c r="F9" s="10">
        <v>225</v>
      </c>
      <c r="G9" s="10">
        <v>182</v>
      </c>
      <c r="H9" s="10">
        <v>188</v>
      </c>
      <c r="I9" s="10">
        <v>207</v>
      </c>
      <c r="J9" s="10">
        <v>181</v>
      </c>
      <c r="K9" s="10"/>
      <c r="L9" s="10"/>
      <c r="M9" s="10">
        <f t="shared" si="0"/>
        <v>1184</v>
      </c>
      <c r="N9" s="11">
        <f t="shared" si="1"/>
        <v>197.33333333333334</v>
      </c>
      <c r="O9" s="12">
        <f t="shared" si="2"/>
        <v>1184</v>
      </c>
    </row>
    <row r="10" spans="1:15" ht="18.75" customHeight="1">
      <c r="A10" s="7" t="s">
        <v>23</v>
      </c>
      <c r="B10" s="8">
        <v>1</v>
      </c>
      <c r="C10" s="9" t="s">
        <v>24</v>
      </c>
      <c r="D10" s="10" t="s">
        <v>17</v>
      </c>
      <c r="E10" s="13">
        <v>180</v>
      </c>
      <c r="F10" s="13">
        <v>227</v>
      </c>
      <c r="G10" s="13">
        <v>215</v>
      </c>
      <c r="H10" s="13">
        <v>196</v>
      </c>
      <c r="I10" s="13">
        <v>153</v>
      </c>
      <c r="J10" s="13">
        <v>169</v>
      </c>
      <c r="K10" s="10"/>
      <c r="L10" s="10">
        <v>36</v>
      </c>
      <c r="M10" s="10">
        <f t="shared" si="0"/>
        <v>1176</v>
      </c>
      <c r="N10" s="11">
        <f t="shared" si="1"/>
        <v>190</v>
      </c>
      <c r="O10" s="12">
        <f t="shared" si="2"/>
        <v>1176</v>
      </c>
    </row>
    <row r="11" spans="1:15" ht="18.75" customHeight="1">
      <c r="A11" s="7" t="s">
        <v>25</v>
      </c>
      <c r="B11" s="8">
        <v>2</v>
      </c>
      <c r="C11" s="9" t="s">
        <v>26</v>
      </c>
      <c r="D11" s="10" t="s">
        <v>20</v>
      </c>
      <c r="E11" s="10">
        <v>171</v>
      </c>
      <c r="F11" s="10">
        <v>156</v>
      </c>
      <c r="G11" s="10">
        <v>204</v>
      </c>
      <c r="H11" s="10">
        <v>260</v>
      </c>
      <c r="I11" s="10">
        <v>177</v>
      </c>
      <c r="J11" s="10">
        <v>199</v>
      </c>
      <c r="K11" s="10"/>
      <c r="L11" s="10">
        <v>6</v>
      </c>
      <c r="M11" s="10">
        <f t="shared" si="0"/>
        <v>1173</v>
      </c>
      <c r="N11" s="11">
        <f t="shared" si="1"/>
        <v>194.5</v>
      </c>
      <c r="O11" s="12">
        <f t="shared" si="2"/>
        <v>1173</v>
      </c>
    </row>
    <row r="12" spans="1:15" ht="18.75" customHeight="1">
      <c r="A12" s="7" t="s">
        <v>27</v>
      </c>
      <c r="B12" s="8">
        <v>2</v>
      </c>
      <c r="C12" s="9" t="s">
        <v>28</v>
      </c>
      <c r="D12" s="10" t="s">
        <v>20</v>
      </c>
      <c r="E12" s="10">
        <v>188</v>
      </c>
      <c r="F12" s="10">
        <v>169</v>
      </c>
      <c r="G12" s="10">
        <v>180</v>
      </c>
      <c r="H12" s="10">
        <v>200</v>
      </c>
      <c r="I12" s="10">
        <v>196</v>
      </c>
      <c r="J12" s="10">
        <v>172</v>
      </c>
      <c r="K12" s="10"/>
      <c r="L12" s="10">
        <v>60</v>
      </c>
      <c r="M12" s="10">
        <f t="shared" si="0"/>
        <v>1165</v>
      </c>
      <c r="N12" s="11">
        <f t="shared" si="1"/>
        <v>184.16666666666666</v>
      </c>
      <c r="O12" s="12">
        <f t="shared" si="2"/>
        <v>1165</v>
      </c>
    </row>
    <row r="13" spans="1:15" ht="18.75" customHeight="1">
      <c r="A13" s="7" t="s">
        <v>29</v>
      </c>
      <c r="B13" s="8">
        <v>3</v>
      </c>
      <c r="C13" s="9" t="s">
        <v>30</v>
      </c>
      <c r="D13" s="10" t="s">
        <v>20</v>
      </c>
      <c r="E13" s="10">
        <v>137</v>
      </c>
      <c r="F13" s="10">
        <v>190</v>
      </c>
      <c r="G13" s="10">
        <v>169</v>
      </c>
      <c r="H13" s="10">
        <v>157</v>
      </c>
      <c r="I13" s="10">
        <v>203</v>
      </c>
      <c r="J13" s="10">
        <v>247</v>
      </c>
      <c r="K13" s="10">
        <v>48</v>
      </c>
      <c r="L13" s="10">
        <v>6</v>
      </c>
      <c r="M13" s="10">
        <f t="shared" si="0"/>
        <v>1157</v>
      </c>
      <c r="N13" s="11">
        <f t="shared" si="1"/>
        <v>183.83333333333334</v>
      </c>
      <c r="O13" s="12">
        <f t="shared" si="2"/>
        <v>1157</v>
      </c>
    </row>
    <row r="14" spans="1:15" ht="18.75" customHeight="1">
      <c r="A14" s="7" t="s">
        <v>31</v>
      </c>
      <c r="B14" s="8">
        <v>1</v>
      </c>
      <c r="C14" s="9" t="s">
        <v>32</v>
      </c>
      <c r="D14" s="10" t="s">
        <v>17</v>
      </c>
      <c r="E14" s="10">
        <v>222</v>
      </c>
      <c r="F14" s="10">
        <v>181</v>
      </c>
      <c r="G14" s="10">
        <v>215</v>
      </c>
      <c r="H14" s="10">
        <v>166</v>
      </c>
      <c r="I14" s="10">
        <v>176</v>
      </c>
      <c r="J14" s="10">
        <v>194</v>
      </c>
      <c r="K14" s="10"/>
      <c r="L14" s="10"/>
      <c r="M14" s="10">
        <f t="shared" si="0"/>
        <v>1154</v>
      </c>
      <c r="N14" s="11">
        <f t="shared" si="1"/>
        <v>192.33333333333334</v>
      </c>
      <c r="O14" s="12">
        <f t="shared" si="2"/>
        <v>1154</v>
      </c>
    </row>
    <row r="15" spans="1:15" ht="18.75" customHeight="1">
      <c r="A15" s="7" t="s">
        <v>33</v>
      </c>
      <c r="B15" s="8">
        <v>2</v>
      </c>
      <c r="C15" s="9" t="s">
        <v>34</v>
      </c>
      <c r="D15" s="10" t="s">
        <v>17</v>
      </c>
      <c r="E15" s="10">
        <v>164</v>
      </c>
      <c r="F15" s="10">
        <v>180</v>
      </c>
      <c r="G15" s="10">
        <v>219</v>
      </c>
      <c r="H15" s="10">
        <v>212</v>
      </c>
      <c r="I15" s="10">
        <v>183</v>
      </c>
      <c r="J15" s="10">
        <v>155</v>
      </c>
      <c r="K15" s="10"/>
      <c r="L15" s="10">
        <v>36</v>
      </c>
      <c r="M15" s="10">
        <f t="shared" si="0"/>
        <v>1149</v>
      </c>
      <c r="N15" s="11">
        <f t="shared" si="1"/>
        <v>185.5</v>
      </c>
      <c r="O15" s="12">
        <f t="shared" si="2"/>
        <v>1149</v>
      </c>
    </row>
    <row r="16" spans="1:15" ht="18.75" customHeight="1">
      <c r="A16" s="7" t="s">
        <v>35</v>
      </c>
      <c r="B16" s="8">
        <v>3</v>
      </c>
      <c r="C16" s="9" t="s">
        <v>36</v>
      </c>
      <c r="D16" s="10" t="s">
        <v>20</v>
      </c>
      <c r="E16" s="10">
        <v>138</v>
      </c>
      <c r="F16" s="10">
        <v>235</v>
      </c>
      <c r="G16" s="10">
        <v>151</v>
      </c>
      <c r="H16" s="10">
        <v>195</v>
      </c>
      <c r="I16" s="10">
        <v>197</v>
      </c>
      <c r="J16" s="10">
        <v>207</v>
      </c>
      <c r="K16" s="10"/>
      <c r="L16" s="10">
        <v>12</v>
      </c>
      <c r="M16" s="10">
        <f t="shared" si="0"/>
        <v>1135</v>
      </c>
      <c r="N16" s="11">
        <f t="shared" si="1"/>
        <v>187.16666666666666</v>
      </c>
      <c r="O16" s="12">
        <f t="shared" si="2"/>
        <v>1135</v>
      </c>
    </row>
    <row r="17" spans="1:15" ht="18.75" customHeight="1">
      <c r="A17" s="7" t="s">
        <v>37</v>
      </c>
      <c r="B17" s="8">
        <v>3</v>
      </c>
      <c r="C17" s="14" t="s">
        <v>38</v>
      </c>
      <c r="D17" s="10" t="s">
        <v>39</v>
      </c>
      <c r="E17" s="10">
        <v>155</v>
      </c>
      <c r="F17" s="10">
        <v>199</v>
      </c>
      <c r="G17" s="10">
        <v>186</v>
      </c>
      <c r="H17" s="10">
        <v>178</v>
      </c>
      <c r="I17" s="10">
        <v>204</v>
      </c>
      <c r="J17" s="10">
        <v>212</v>
      </c>
      <c r="K17" s="10"/>
      <c r="L17" s="10"/>
      <c r="M17" s="10">
        <f t="shared" si="0"/>
        <v>1134</v>
      </c>
      <c r="N17" s="11">
        <f t="shared" si="1"/>
        <v>189</v>
      </c>
      <c r="O17" s="12">
        <f t="shared" si="2"/>
        <v>1134</v>
      </c>
    </row>
    <row r="18" spans="1:15" ht="18.75" customHeight="1">
      <c r="A18" s="7" t="s">
        <v>40</v>
      </c>
      <c r="B18" s="8">
        <v>2</v>
      </c>
      <c r="C18" s="9" t="s">
        <v>41</v>
      </c>
      <c r="D18" s="10" t="s">
        <v>20</v>
      </c>
      <c r="E18" s="10">
        <v>188</v>
      </c>
      <c r="F18" s="10">
        <v>168</v>
      </c>
      <c r="G18" s="10">
        <v>179</v>
      </c>
      <c r="H18" s="10">
        <v>171</v>
      </c>
      <c r="I18" s="10">
        <v>200</v>
      </c>
      <c r="J18" s="10">
        <v>167</v>
      </c>
      <c r="K18" s="10"/>
      <c r="L18" s="10">
        <v>60</v>
      </c>
      <c r="M18" s="10">
        <f t="shared" si="0"/>
        <v>1133</v>
      </c>
      <c r="N18" s="11">
        <f t="shared" si="1"/>
        <v>178.83333333333334</v>
      </c>
      <c r="O18" s="12">
        <f t="shared" si="2"/>
        <v>1133</v>
      </c>
    </row>
    <row r="19" spans="1:15" ht="18.75" customHeight="1">
      <c r="A19" s="7" t="s">
        <v>42</v>
      </c>
      <c r="B19" s="8">
        <v>2</v>
      </c>
      <c r="C19" s="9" t="s">
        <v>43</v>
      </c>
      <c r="D19" s="10" t="s">
        <v>44</v>
      </c>
      <c r="E19" s="10">
        <v>158</v>
      </c>
      <c r="F19" s="10">
        <v>180</v>
      </c>
      <c r="G19" s="10">
        <v>171</v>
      </c>
      <c r="H19" s="10">
        <v>215</v>
      </c>
      <c r="I19" s="10">
        <v>160</v>
      </c>
      <c r="J19" s="10">
        <v>168</v>
      </c>
      <c r="K19" s="10">
        <v>48</v>
      </c>
      <c r="L19" s="10">
        <v>24</v>
      </c>
      <c r="M19" s="10">
        <f t="shared" si="0"/>
        <v>1124</v>
      </c>
      <c r="N19" s="11">
        <f t="shared" si="1"/>
        <v>175.33333333333334</v>
      </c>
      <c r="O19" s="12">
        <f t="shared" si="2"/>
        <v>1124</v>
      </c>
    </row>
    <row r="20" spans="1:15" ht="18.75" customHeight="1">
      <c r="A20" s="7" t="s">
        <v>45</v>
      </c>
      <c r="B20" s="8">
        <v>3</v>
      </c>
      <c r="C20" s="9" t="s">
        <v>46</v>
      </c>
      <c r="D20" s="10" t="s">
        <v>20</v>
      </c>
      <c r="E20" s="13">
        <v>167</v>
      </c>
      <c r="F20" s="13">
        <v>182</v>
      </c>
      <c r="G20" s="13">
        <v>232</v>
      </c>
      <c r="H20" s="13">
        <v>176</v>
      </c>
      <c r="I20" s="13">
        <v>148</v>
      </c>
      <c r="J20" s="13">
        <v>193</v>
      </c>
      <c r="K20" s="10"/>
      <c r="L20" s="10">
        <v>24</v>
      </c>
      <c r="M20" s="10">
        <f t="shared" si="0"/>
        <v>1122</v>
      </c>
      <c r="N20" s="11">
        <f t="shared" si="1"/>
        <v>183</v>
      </c>
      <c r="O20" s="12">
        <f t="shared" si="2"/>
        <v>1122</v>
      </c>
    </row>
    <row r="21" spans="1:15" ht="18.75" customHeight="1">
      <c r="A21" s="7" t="s">
        <v>47</v>
      </c>
      <c r="B21" s="8">
        <v>3</v>
      </c>
      <c r="C21" s="9" t="s">
        <v>48</v>
      </c>
      <c r="D21" s="10" t="s">
        <v>20</v>
      </c>
      <c r="E21" s="10">
        <v>156</v>
      </c>
      <c r="F21" s="10">
        <v>178</v>
      </c>
      <c r="G21" s="10">
        <v>183</v>
      </c>
      <c r="H21" s="10">
        <v>159</v>
      </c>
      <c r="I21" s="10">
        <v>181</v>
      </c>
      <c r="J21" s="10">
        <v>194</v>
      </c>
      <c r="K21" s="10"/>
      <c r="L21" s="10">
        <v>60</v>
      </c>
      <c r="M21" s="10">
        <f t="shared" si="0"/>
        <v>1111</v>
      </c>
      <c r="N21" s="11">
        <f t="shared" si="1"/>
        <v>175.16666666666666</v>
      </c>
      <c r="O21" s="12">
        <f t="shared" si="2"/>
        <v>1111</v>
      </c>
    </row>
    <row r="22" spans="1:15" ht="18.75" customHeight="1">
      <c r="A22" s="7" t="s">
        <v>49</v>
      </c>
      <c r="B22" s="8">
        <v>2</v>
      </c>
      <c r="C22" s="9" t="s">
        <v>50</v>
      </c>
      <c r="D22" s="10" t="s">
        <v>20</v>
      </c>
      <c r="E22" s="10">
        <v>170</v>
      </c>
      <c r="F22" s="10">
        <v>185</v>
      </c>
      <c r="G22" s="10">
        <v>215</v>
      </c>
      <c r="H22" s="10">
        <v>170</v>
      </c>
      <c r="I22" s="10">
        <v>137</v>
      </c>
      <c r="J22" s="10">
        <v>191</v>
      </c>
      <c r="K22" s="10"/>
      <c r="L22" s="10">
        <v>42</v>
      </c>
      <c r="M22" s="10">
        <f t="shared" si="0"/>
        <v>1110</v>
      </c>
      <c r="N22" s="11">
        <f t="shared" si="1"/>
        <v>178</v>
      </c>
      <c r="O22" s="12">
        <f t="shared" si="2"/>
        <v>1110</v>
      </c>
    </row>
    <row r="23" spans="1:15" ht="18.75" customHeight="1">
      <c r="A23" s="7" t="s">
        <v>51</v>
      </c>
      <c r="B23" s="8">
        <v>3</v>
      </c>
      <c r="C23" s="9" t="s">
        <v>52</v>
      </c>
      <c r="D23" s="10" t="s">
        <v>20</v>
      </c>
      <c r="E23" s="10">
        <v>157</v>
      </c>
      <c r="F23" s="10">
        <v>206</v>
      </c>
      <c r="G23" s="10">
        <v>206</v>
      </c>
      <c r="H23" s="10">
        <v>138</v>
      </c>
      <c r="I23" s="10">
        <v>204</v>
      </c>
      <c r="J23" s="10">
        <v>178</v>
      </c>
      <c r="K23" s="10"/>
      <c r="L23" s="10">
        <v>18</v>
      </c>
      <c r="M23" s="10">
        <f t="shared" si="0"/>
        <v>1107</v>
      </c>
      <c r="N23" s="11">
        <f t="shared" si="1"/>
        <v>181.5</v>
      </c>
      <c r="O23" s="12">
        <f t="shared" si="2"/>
        <v>1107</v>
      </c>
    </row>
    <row r="24" spans="1:15" ht="18.75" customHeight="1">
      <c r="A24" s="7" t="s">
        <v>53</v>
      </c>
      <c r="B24" s="8">
        <v>2</v>
      </c>
      <c r="C24" s="9" t="s">
        <v>54</v>
      </c>
      <c r="D24" s="10" t="s">
        <v>17</v>
      </c>
      <c r="E24" s="10">
        <v>174</v>
      </c>
      <c r="F24" s="10">
        <v>146</v>
      </c>
      <c r="G24" s="10">
        <v>168</v>
      </c>
      <c r="H24" s="10">
        <v>205</v>
      </c>
      <c r="I24" s="10">
        <v>183</v>
      </c>
      <c r="J24" s="10">
        <v>160</v>
      </c>
      <c r="K24" s="10">
        <v>48</v>
      </c>
      <c r="L24" s="10">
        <v>18</v>
      </c>
      <c r="M24" s="10">
        <f t="shared" si="0"/>
        <v>1102</v>
      </c>
      <c r="N24" s="11">
        <f t="shared" si="1"/>
        <v>172.66666666666666</v>
      </c>
      <c r="O24" s="12">
        <f t="shared" si="2"/>
        <v>1102</v>
      </c>
    </row>
    <row r="25" spans="1:15" ht="18.75" customHeight="1">
      <c r="A25" s="7" t="s">
        <v>55</v>
      </c>
      <c r="B25" s="8">
        <v>3</v>
      </c>
      <c r="C25" s="9" t="s">
        <v>56</v>
      </c>
      <c r="D25" s="10" t="s">
        <v>20</v>
      </c>
      <c r="E25" s="10">
        <v>181</v>
      </c>
      <c r="F25" s="10">
        <v>184</v>
      </c>
      <c r="G25" s="10">
        <v>170</v>
      </c>
      <c r="H25" s="10">
        <v>174</v>
      </c>
      <c r="I25" s="10">
        <v>188</v>
      </c>
      <c r="J25" s="10">
        <v>196</v>
      </c>
      <c r="K25" s="10"/>
      <c r="L25" s="10"/>
      <c r="M25" s="10">
        <f t="shared" si="0"/>
        <v>1093</v>
      </c>
      <c r="N25" s="11">
        <f t="shared" si="1"/>
        <v>182.16666666666666</v>
      </c>
      <c r="O25" s="12">
        <f t="shared" si="2"/>
        <v>1093</v>
      </c>
    </row>
    <row r="26" spans="1:15" ht="18.75" customHeight="1">
      <c r="A26" s="7" t="s">
        <v>57</v>
      </c>
      <c r="B26" s="8">
        <v>2</v>
      </c>
      <c r="C26" s="9" t="s">
        <v>58</v>
      </c>
      <c r="D26" s="10" t="s">
        <v>20</v>
      </c>
      <c r="E26" s="10">
        <v>145</v>
      </c>
      <c r="F26" s="10">
        <v>154</v>
      </c>
      <c r="G26" s="10">
        <v>155</v>
      </c>
      <c r="H26" s="10">
        <v>193</v>
      </c>
      <c r="I26" s="10">
        <v>166</v>
      </c>
      <c r="J26" s="10">
        <v>175</v>
      </c>
      <c r="K26" s="10">
        <v>48</v>
      </c>
      <c r="L26" s="10">
        <v>54</v>
      </c>
      <c r="M26" s="10">
        <f t="shared" si="0"/>
        <v>1090</v>
      </c>
      <c r="N26" s="11">
        <f t="shared" si="1"/>
        <v>164.66666666666666</v>
      </c>
      <c r="O26" s="12">
        <f t="shared" si="2"/>
        <v>1090</v>
      </c>
    </row>
    <row r="27" spans="1:15" ht="18.75" customHeight="1">
      <c r="A27" s="7" t="s">
        <v>59</v>
      </c>
      <c r="B27" s="8">
        <v>2</v>
      </c>
      <c r="C27" s="9" t="s">
        <v>60</v>
      </c>
      <c r="D27" s="10" t="s">
        <v>17</v>
      </c>
      <c r="E27" s="10">
        <v>177</v>
      </c>
      <c r="F27" s="10">
        <v>189</v>
      </c>
      <c r="G27" s="10">
        <v>144</v>
      </c>
      <c r="H27" s="10">
        <v>142</v>
      </c>
      <c r="I27" s="10">
        <v>171</v>
      </c>
      <c r="J27" s="10">
        <v>267</v>
      </c>
      <c r="K27" s="10"/>
      <c r="L27" s="10"/>
      <c r="M27" s="10">
        <f t="shared" si="0"/>
        <v>1090</v>
      </c>
      <c r="N27" s="11">
        <f t="shared" si="1"/>
        <v>181.66666666666666</v>
      </c>
      <c r="O27" s="12">
        <f t="shared" si="2"/>
        <v>1090</v>
      </c>
    </row>
    <row r="28" spans="1:15" ht="18.75" customHeight="1">
      <c r="A28" s="7" t="s">
        <v>61</v>
      </c>
      <c r="B28" s="8">
        <v>1</v>
      </c>
      <c r="C28" s="9" t="s">
        <v>62</v>
      </c>
      <c r="D28" s="10" t="s">
        <v>17</v>
      </c>
      <c r="E28" s="10">
        <v>150</v>
      </c>
      <c r="F28" s="10">
        <v>157</v>
      </c>
      <c r="G28" s="10">
        <v>195</v>
      </c>
      <c r="H28" s="10">
        <v>203</v>
      </c>
      <c r="I28" s="10">
        <v>222</v>
      </c>
      <c r="J28" s="10">
        <v>162</v>
      </c>
      <c r="K28" s="10"/>
      <c r="L28" s="10"/>
      <c r="M28" s="10">
        <f t="shared" si="0"/>
        <v>1089</v>
      </c>
      <c r="N28" s="11">
        <f t="shared" si="1"/>
        <v>181.5</v>
      </c>
      <c r="O28" s="12">
        <f t="shared" si="2"/>
        <v>1089</v>
      </c>
    </row>
    <row r="29" spans="1:15" ht="18.75" customHeight="1">
      <c r="A29" s="7" t="s">
        <v>63</v>
      </c>
      <c r="B29" s="8">
        <v>1</v>
      </c>
      <c r="C29" s="9" t="s">
        <v>64</v>
      </c>
      <c r="D29" s="10" t="s">
        <v>17</v>
      </c>
      <c r="E29" s="10">
        <v>157</v>
      </c>
      <c r="F29" s="10">
        <v>173</v>
      </c>
      <c r="G29" s="10">
        <v>187</v>
      </c>
      <c r="H29" s="10">
        <v>190</v>
      </c>
      <c r="I29" s="10">
        <v>169</v>
      </c>
      <c r="J29" s="10">
        <v>165</v>
      </c>
      <c r="K29" s="10"/>
      <c r="L29" s="10">
        <v>48</v>
      </c>
      <c r="M29" s="10">
        <f t="shared" si="0"/>
        <v>1089</v>
      </c>
      <c r="N29" s="11">
        <f t="shared" si="1"/>
        <v>173.5</v>
      </c>
      <c r="O29" s="12">
        <f t="shared" si="2"/>
        <v>1089</v>
      </c>
    </row>
    <row r="30" spans="1:15" ht="18.75" customHeight="1">
      <c r="A30" s="7" t="s">
        <v>65</v>
      </c>
      <c r="B30" s="8">
        <v>1</v>
      </c>
      <c r="C30" s="9" t="s">
        <v>66</v>
      </c>
      <c r="D30" s="10" t="s">
        <v>17</v>
      </c>
      <c r="E30" s="10">
        <v>139</v>
      </c>
      <c r="F30" s="10">
        <v>156</v>
      </c>
      <c r="G30" s="10">
        <v>140</v>
      </c>
      <c r="H30" s="10">
        <v>192</v>
      </c>
      <c r="I30" s="10">
        <v>218</v>
      </c>
      <c r="J30" s="10">
        <v>161</v>
      </c>
      <c r="K30" s="10"/>
      <c r="L30" s="10">
        <v>78</v>
      </c>
      <c r="M30" s="10">
        <f t="shared" si="0"/>
        <v>1084</v>
      </c>
      <c r="N30" s="11">
        <f t="shared" si="1"/>
        <v>167.66666666666666</v>
      </c>
      <c r="O30" s="12">
        <f t="shared" si="2"/>
        <v>1084</v>
      </c>
    </row>
    <row r="31" spans="1:15" ht="18.75" customHeight="1">
      <c r="A31" s="7" t="s">
        <v>67</v>
      </c>
      <c r="B31" s="8">
        <v>3</v>
      </c>
      <c r="C31" s="9" t="s">
        <v>68</v>
      </c>
      <c r="D31" s="10" t="s">
        <v>20</v>
      </c>
      <c r="E31" s="10">
        <v>146</v>
      </c>
      <c r="F31" s="10">
        <v>184</v>
      </c>
      <c r="G31" s="10">
        <v>160</v>
      </c>
      <c r="H31" s="10">
        <v>201</v>
      </c>
      <c r="I31" s="10">
        <v>143</v>
      </c>
      <c r="J31" s="10">
        <v>172</v>
      </c>
      <c r="K31" s="10">
        <v>48</v>
      </c>
      <c r="L31" s="10">
        <v>30</v>
      </c>
      <c r="M31" s="10">
        <f t="shared" si="0"/>
        <v>1084</v>
      </c>
      <c r="N31" s="11">
        <f t="shared" si="1"/>
        <v>167.66666666666666</v>
      </c>
      <c r="O31" s="12">
        <f t="shared" si="2"/>
        <v>1084</v>
      </c>
    </row>
    <row r="32" spans="1:15" ht="18.75" customHeight="1">
      <c r="A32" s="7" t="s">
        <v>69</v>
      </c>
      <c r="B32" s="8">
        <v>2</v>
      </c>
      <c r="C32" s="9" t="s">
        <v>70</v>
      </c>
      <c r="D32" s="10" t="s">
        <v>20</v>
      </c>
      <c r="E32" s="10">
        <v>162</v>
      </c>
      <c r="F32" s="10">
        <v>181</v>
      </c>
      <c r="G32" s="10">
        <v>188</v>
      </c>
      <c r="H32" s="10">
        <v>183</v>
      </c>
      <c r="I32" s="10">
        <v>160</v>
      </c>
      <c r="J32" s="10">
        <v>167</v>
      </c>
      <c r="K32" s="10"/>
      <c r="L32" s="10">
        <v>42</v>
      </c>
      <c r="M32" s="10">
        <f t="shared" si="0"/>
        <v>1083</v>
      </c>
      <c r="N32" s="11">
        <f t="shared" si="1"/>
        <v>173.5</v>
      </c>
      <c r="O32" s="12">
        <f t="shared" si="2"/>
        <v>1083</v>
      </c>
    </row>
    <row r="33" spans="1:15" ht="18.75" customHeight="1">
      <c r="A33" s="7" t="s">
        <v>71</v>
      </c>
      <c r="B33" s="8">
        <v>2</v>
      </c>
      <c r="C33" s="9" t="s">
        <v>72</v>
      </c>
      <c r="D33" s="10" t="s">
        <v>44</v>
      </c>
      <c r="E33" s="10">
        <v>184</v>
      </c>
      <c r="F33" s="10">
        <v>193</v>
      </c>
      <c r="G33" s="10">
        <v>154</v>
      </c>
      <c r="H33" s="10">
        <v>175</v>
      </c>
      <c r="I33" s="10">
        <v>189</v>
      </c>
      <c r="J33" s="10">
        <v>188</v>
      </c>
      <c r="K33" s="10"/>
      <c r="L33" s="10"/>
      <c r="M33" s="10">
        <f t="shared" si="0"/>
        <v>1083</v>
      </c>
      <c r="N33" s="11">
        <f t="shared" si="1"/>
        <v>180.5</v>
      </c>
      <c r="O33" s="12">
        <f t="shared" si="2"/>
        <v>1083</v>
      </c>
    </row>
    <row r="34" spans="1:15" ht="18.75" customHeight="1">
      <c r="A34" s="7" t="s">
        <v>73</v>
      </c>
      <c r="B34" s="8">
        <v>2</v>
      </c>
      <c r="C34" s="9" t="s">
        <v>74</v>
      </c>
      <c r="D34" s="10" t="s">
        <v>44</v>
      </c>
      <c r="E34" s="10">
        <v>178</v>
      </c>
      <c r="F34" s="10">
        <v>165</v>
      </c>
      <c r="G34" s="10">
        <v>199</v>
      </c>
      <c r="H34" s="10">
        <v>161</v>
      </c>
      <c r="I34" s="10">
        <v>156</v>
      </c>
      <c r="J34" s="10">
        <v>159</v>
      </c>
      <c r="K34" s="10">
        <v>48</v>
      </c>
      <c r="L34" s="10">
        <v>12</v>
      </c>
      <c r="M34" s="10">
        <f t="shared" si="0"/>
        <v>1078</v>
      </c>
      <c r="N34" s="11">
        <f t="shared" si="1"/>
        <v>169.66666666666666</v>
      </c>
      <c r="O34" s="12">
        <f t="shared" si="2"/>
        <v>1078</v>
      </c>
    </row>
    <row r="35" spans="1:15" ht="18.75" customHeight="1">
      <c r="A35" s="7" t="s">
        <v>75</v>
      </c>
      <c r="B35" s="8">
        <v>2</v>
      </c>
      <c r="C35" s="9" t="s">
        <v>76</v>
      </c>
      <c r="D35" s="10" t="s">
        <v>17</v>
      </c>
      <c r="E35" s="10">
        <v>174</v>
      </c>
      <c r="F35" s="10">
        <v>142</v>
      </c>
      <c r="G35" s="10">
        <v>177</v>
      </c>
      <c r="H35" s="10">
        <v>196</v>
      </c>
      <c r="I35" s="10">
        <v>176</v>
      </c>
      <c r="J35" s="10">
        <v>164</v>
      </c>
      <c r="K35" s="10"/>
      <c r="L35" s="10">
        <v>48</v>
      </c>
      <c r="M35" s="10">
        <f t="shared" si="0"/>
        <v>1077</v>
      </c>
      <c r="N35" s="11">
        <f t="shared" si="1"/>
        <v>171.5</v>
      </c>
      <c r="O35" s="12">
        <f t="shared" si="2"/>
        <v>1077</v>
      </c>
    </row>
    <row r="36" spans="1:15" ht="18.75" customHeight="1">
      <c r="A36" s="7" t="s">
        <v>77</v>
      </c>
      <c r="B36" s="8">
        <v>3</v>
      </c>
      <c r="C36" s="15" t="s">
        <v>78</v>
      </c>
      <c r="D36" s="10" t="s">
        <v>20</v>
      </c>
      <c r="E36" s="13">
        <v>167</v>
      </c>
      <c r="F36" s="13">
        <v>190</v>
      </c>
      <c r="G36" s="13">
        <v>153</v>
      </c>
      <c r="H36" s="13">
        <v>211</v>
      </c>
      <c r="I36" s="13">
        <v>167</v>
      </c>
      <c r="J36" s="13">
        <v>124</v>
      </c>
      <c r="K36" s="10"/>
      <c r="L36" s="10">
        <v>60</v>
      </c>
      <c r="M36" s="10">
        <f t="shared" si="0"/>
        <v>1072</v>
      </c>
      <c r="N36" s="11">
        <f t="shared" si="1"/>
        <v>168.66666666666666</v>
      </c>
      <c r="O36" s="12">
        <f t="shared" si="2"/>
        <v>1072</v>
      </c>
    </row>
    <row r="37" spans="1:15" ht="18.75" customHeight="1">
      <c r="A37" s="7" t="s">
        <v>79</v>
      </c>
      <c r="B37" s="8">
        <v>3</v>
      </c>
      <c r="C37" s="9" t="s">
        <v>80</v>
      </c>
      <c r="D37" s="10" t="s">
        <v>20</v>
      </c>
      <c r="E37" s="10">
        <v>177</v>
      </c>
      <c r="F37" s="10">
        <v>168</v>
      </c>
      <c r="G37" s="10">
        <v>162</v>
      </c>
      <c r="H37" s="10">
        <v>192</v>
      </c>
      <c r="I37" s="10">
        <v>175</v>
      </c>
      <c r="J37" s="10">
        <v>143</v>
      </c>
      <c r="K37" s="10"/>
      <c r="L37" s="10">
        <v>54</v>
      </c>
      <c r="M37" s="10">
        <f t="shared" si="0"/>
        <v>1071</v>
      </c>
      <c r="N37" s="11">
        <f t="shared" si="1"/>
        <v>169.5</v>
      </c>
      <c r="O37" s="12">
        <f t="shared" si="2"/>
        <v>1071</v>
      </c>
    </row>
    <row r="38" spans="1:15" ht="18.75" customHeight="1">
      <c r="A38" s="7" t="s">
        <v>81</v>
      </c>
      <c r="B38" s="8">
        <v>3</v>
      </c>
      <c r="C38" s="9" t="s">
        <v>82</v>
      </c>
      <c r="D38" s="10" t="s">
        <v>20</v>
      </c>
      <c r="E38" s="13">
        <v>135</v>
      </c>
      <c r="F38" s="13">
        <v>159</v>
      </c>
      <c r="G38" s="13">
        <v>161</v>
      </c>
      <c r="H38" s="13">
        <v>203</v>
      </c>
      <c r="I38" s="13">
        <v>191</v>
      </c>
      <c r="J38" s="13">
        <v>162</v>
      </c>
      <c r="K38" s="10"/>
      <c r="L38" s="10">
        <v>60</v>
      </c>
      <c r="M38" s="10">
        <f t="shared" si="0"/>
        <v>1071</v>
      </c>
      <c r="N38" s="11">
        <f t="shared" si="1"/>
        <v>168.5</v>
      </c>
      <c r="O38" s="12">
        <f t="shared" si="2"/>
        <v>1071</v>
      </c>
    </row>
    <row r="39" spans="1:15" ht="18.75" customHeight="1">
      <c r="A39" s="7" t="s">
        <v>83</v>
      </c>
      <c r="B39" s="8">
        <v>2</v>
      </c>
      <c r="C39" s="9" t="s">
        <v>84</v>
      </c>
      <c r="D39" s="10" t="s">
        <v>44</v>
      </c>
      <c r="E39" s="10">
        <v>188</v>
      </c>
      <c r="F39" s="10">
        <v>169</v>
      </c>
      <c r="G39" s="10">
        <v>165</v>
      </c>
      <c r="H39" s="10">
        <v>195</v>
      </c>
      <c r="I39" s="10">
        <v>196</v>
      </c>
      <c r="J39" s="10">
        <v>143</v>
      </c>
      <c r="K39" s="10"/>
      <c r="L39" s="10">
        <v>12</v>
      </c>
      <c r="M39" s="10">
        <f aca="true" t="shared" si="3" ref="M39:M70">SUM(E39:L39)</f>
        <v>1068</v>
      </c>
      <c r="N39" s="11">
        <f aca="true" t="shared" si="4" ref="N39:N70">AVERAGE(E39:J39)</f>
        <v>176</v>
      </c>
      <c r="O39" s="12">
        <f aca="true" t="shared" si="5" ref="O39:O70">SUM(E39:L39)</f>
        <v>1068</v>
      </c>
    </row>
    <row r="40" spans="1:15" ht="18.75" customHeight="1">
      <c r="A40" s="7" t="s">
        <v>85</v>
      </c>
      <c r="B40" s="8">
        <v>3</v>
      </c>
      <c r="C40" s="9" t="s">
        <v>86</v>
      </c>
      <c r="D40" s="10" t="s">
        <v>20</v>
      </c>
      <c r="E40" s="10">
        <v>220</v>
      </c>
      <c r="F40" s="10">
        <v>156</v>
      </c>
      <c r="G40" s="10">
        <v>190</v>
      </c>
      <c r="H40" s="10">
        <v>160</v>
      </c>
      <c r="I40" s="10">
        <v>150</v>
      </c>
      <c r="J40" s="10">
        <v>179</v>
      </c>
      <c r="K40" s="10"/>
      <c r="L40" s="10">
        <v>12</v>
      </c>
      <c r="M40" s="10">
        <f t="shared" si="3"/>
        <v>1067</v>
      </c>
      <c r="N40" s="11">
        <f t="shared" si="4"/>
        <v>175.83333333333334</v>
      </c>
      <c r="O40" s="12">
        <f t="shared" si="5"/>
        <v>1067</v>
      </c>
    </row>
    <row r="41" spans="1:15" ht="18.75" customHeight="1">
      <c r="A41" s="7" t="s">
        <v>87</v>
      </c>
      <c r="B41" s="8">
        <v>3</v>
      </c>
      <c r="C41" s="9" t="s">
        <v>88</v>
      </c>
      <c r="D41" s="10" t="s">
        <v>20</v>
      </c>
      <c r="E41" s="10">
        <v>216</v>
      </c>
      <c r="F41" s="10">
        <v>179</v>
      </c>
      <c r="G41" s="10">
        <v>184</v>
      </c>
      <c r="H41" s="10">
        <v>151</v>
      </c>
      <c r="I41" s="10">
        <v>192</v>
      </c>
      <c r="J41" s="10">
        <v>143</v>
      </c>
      <c r="K41" s="10"/>
      <c r="L41" s="10"/>
      <c r="M41" s="10">
        <f t="shared" si="3"/>
        <v>1065</v>
      </c>
      <c r="N41" s="11">
        <f t="shared" si="4"/>
        <v>177.5</v>
      </c>
      <c r="O41" s="12">
        <f t="shared" si="5"/>
        <v>1065</v>
      </c>
    </row>
    <row r="42" spans="1:15" ht="18.75" customHeight="1">
      <c r="A42" s="7" t="s">
        <v>89</v>
      </c>
      <c r="B42" s="8">
        <v>3</v>
      </c>
      <c r="C42" s="9" t="s">
        <v>90</v>
      </c>
      <c r="D42" s="10" t="s">
        <v>20</v>
      </c>
      <c r="E42" s="10">
        <v>191</v>
      </c>
      <c r="F42" s="10">
        <v>142</v>
      </c>
      <c r="G42" s="10">
        <v>165</v>
      </c>
      <c r="H42" s="10">
        <v>161</v>
      </c>
      <c r="I42" s="10">
        <v>158</v>
      </c>
      <c r="J42" s="10">
        <v>167</v>
      </c>
      <c r="K42" s="10"/>
      <c r="L42" s="10">
        <v>78</v>
      </c>
      <c r="M42" s="10">
        <f t="shared" si="3"/>
        <v>1062</v>
      </c>
      <c r="N42" s="11">
        <f t="shared" si="4"/>
        <v>164</v>
      </c>
      <c r="O42" s="12">
        <f t="shared" si="5"/>
        <v>1062</v>
      </c>
    </row>
    <row r="43" spans="1:15" ht="18.75" customHeight="1">
      <c r="A43" s="7" t="s">
        <v>91</v>
      </c>
      <c r="B43" s="8">
        <v>2</v>
      </c>
      <c r="C43" s="9" t="s">
        <v>92</v>
      </c>
      <c r="D43" s="10" t="s">
        <v>17</v>
      </c>
      <c r="E43" s="10">
        <v>157</v>
      </c>
      <c r="F43" s="10">
        <v>180</v>
      </c>
      <c r="G43" s="10">
        <v>155</v>
      </c>
      <c r="H43" s="10">
        <v>158</v>
      </c>
      <c r="I43" s="10">
        <v>179</v>
      </c>
      <c r="J43" s="10">
        <v>201</v>
      </c>
      <c r="K43" s="10"/>
      <c r="L43" s="10">
        <v>30</v>
      </c>
      <c r="M43" s="10">
        <f t="shared" si="3"/>
        <v>1060</v>
      </c>
      <c r="N43" s="11">
        <f t="shared" si="4"/>
        <v>171.66666666666666</v>
      </c>
      <c r="O43" s="12">
        <f t="shared" si="5"/>
        <v>1060</v>
      </c>
    </row>
    <row r="44" spans="1:15" ht="18.75" customHeight="1">
      <c r="A44" s="7" t="s">
        <v>93</v>
      </c>
      <c r="B44" s="8">
        <v>2</v>
      </c>
      <c r="C44" s="9" t="s">
        <v>94</v>
      </c>
      <c r="D44" s="10" t="s">
        <v>17</v>
      </c>
      <c r="E44" s="10">
        <v>167</v>
      </c>
      <c r="F44" s="10">
        <v>192</v>
      </c>
      <c r="G44" s="10">
        <v>146</v>
      </c>
      <c r="H44" s="10">
        <v>174</v>
      </c>
      <c r="I44" s="10">
        <v>199</v>
      </c>
      <c r="J44" s="10">
        <v>181</v>
      </c>
      <c r="K44" s="10"/>
      <c r="L44" s="10"/>
      <c r="M44" s="10">
        <f t="shared" si="3"/>
        <v>1059</v>
      </c>
      <c r="N44" s="11">
        <f t="shared" si="4"/>
        <v>176.5</v>
      </c>
      <c r="O44" s="12">
        <f t="shared" si="5"/>
        <v>1059</v>
      </c>
    </row>
    <row r="45" spans="1:15" ht="18.75" customHeight="1">
      <c r="A45" s="7" t="s">
        <v>95</v>
      </c>
      <c r="B45" s="8">
        <v>3</v>
      </c>
      <c r="C45" s="9" t="s">
        <v>96</v>
      </c>
      <c r="D45" s="10" t="s">
        <v>20</v>
      </c>
      <c r="E45" s="13">
        <v>151</v>
      </c>
      <c r="F45" s="13">
        <v>170</v>
      </c>
      <c r="G45" s="13">
        <v>209</v>
      </c>
      <c r="H45" s="13">
        <v>166</v>
      </c>
      <c r="I45" s="13">
        <v>157</v>
      </c>
      <c r="J45" s="13">
        <v>175</v>
      </c>
      <c r="K45" s="10"/>
      <c r="L45" s="10">
        <v>30</v>
      </c>
      <c r="M45" s="10">
        <f t="shared" si="3"/>
        <v>1058</v>
      </c>
      <c r="N45" s="11">
        <f t="shared" si="4"/>
        <v>171.33333333333334</v>
      </c>
      <c r="O45" s="12">
        <f t="shared" si="5"/>
        <v>1058</v>
      </c>
    </row>
    <row r="46" spans="1:15" ht="18.75" customHeight="1">
      <c r="A46" s="7" t="s">
        <v>97</v>
      </c>
      <c r="B46" s="8">
        <v>2</v>
      </c>
      <c r="C46" s="9" t="s">
        <v>98</v>
      </c>
      <c r="D46" s="10" t="s">
        <v>20</v>
      </c>
      <c r="E46" s="10">
        <v>150</v>
      </c>
      <c r="F46" s="10">
        <v>162</v>
      </c>
      <c r="G46" s="10">
        <v>161</v>
      </c>
      <c r="H46" s="10">
        <v>182</v>
      </c>
      <c r="I46" s="10">
        <v>163</v>
      </c>
      <c r="J46" s="10">
        <v>148</v>
      </c>
      <c r="K46" s="10"/>
      <c r="L46" s="10">
        <v>90</v>
      </c>
      <c r="M46" s="10">
        <f t="shared" si="3"/>
        <v>1056</v>
      </c>
      <c r="N46" s="11">
        <f t="shared" si="4"/>
        <v>161</v>
      </c>
      <c r="O46" s="12">
        <f t="shared" si="5"/>
        <v>1056</v>
      </c>
    </row>
    <row r="47" spans="1:15" ht="18.75" customHeight="1">
      <c r="A47" s="7" t="s">
        <v>99</v>
      </c>
      <c r="B47" s="8">
        <v>3</v>
      </c>
      <c r="C47" s="9" t="s">
        <v>100</v>
      </c>
      <c r="D47" s="10" t="s">
        <v>39</v>
      </c>
      <c r="E47" s="10">
        <v>164</v>
      </c>
      <c r="F47" s="10">
        <v>187</v>
      </c>
      <c r="G47" s="10">
        <v>159</v>
      </c>
      <c r="H47" s="10">
        <v>183</v>
      </c>
      <c r="I47" s="10">
        <v>164</v>
      </c>
      <c r="J47" s="10">
        <v>162</v>
      </c>
      <c r="K47" s="10"/>
      <c r="L47" s="10">
        <v>36</v>
      </c>
      <c r="M47" s="10">
        <f t="shared" si="3"/>
        <v>1055</v>
      </c>
      <c r="N47" s="11">
        <f t="shared" si="4"/>
        <v>169.83333333333334</v>
      </c>
      <c r="O47" s="12">
        <f t="shared" si="5"/>
        <v>1055</v>
      </c>
    </row>
    <row r="48" spans="1:15" ht="18.75" customHeight="1">
      <c r="A48" s="7" t="s">
        <v>101</v>
      </c>
      <c r="B48" s="8">
        <v>1</v>
      </c>
      <c r="C48" s="9" t="s">
        <v>102</v>
      </c>
      <c r="D48" s="10" t="s">
        <v>17</v>
      </c>
      <c r="E48" s="10">
        <v>142</v>
      </c>
      <c r="F48" s="10">
        <v>167</v>
      </c>
      <c r="G48" s="10">
        <v>233</v>
      </c>
      <c r="H48" s="10">
        <v>199</v>
      </c>
      <c r="I48" s="10">
        <v>140</v>
      </c>
      <c r="J48" s="10">
        <v>171</v>
      </c>
      <c r="K48" s="10"/>
      <c r="L48" s="10"/>
      <c r="M48" s="10">
        <f t="shared" si="3"/>
        <v>1052</v>
      </c>
      <c r="N48" s="11">
        <f t="shared" si="4"/>
        <v>175.33333333333334</v>
      </c>
      <c r="O48" s="12">
        <f t="shared" si="5"/>
        <v>1052</v>
      </c>
    </row>
    <row r="49" spans="1:15" ht="18.75" customHeight="1">
      <c r="A49" s="7" t="s">
        <v>103</v>
      </c>
      <c r="B49" s="8">
        <v>1</v>
      </c>
      <c r="C49" s="9" t="s">
        <v>104</v>
      </c>
      <c r="D49" s="10" t="s">
        <v>17</v>
      </c>
      <c r="E49" s="13">
        <v>167</v>
      </c>
      <c r="F49" s="13">
        <v>223</v>
      </c>
      <c r="G49" s="13">
        <v>149</v>
      </c>
      <c r="H49" s="13">
        <v>183</v>
      </c>
      <c r="I49" s="13">
        <v>180</v>
      </c>
      <c r="J49" s="13">
        <v>146</v>
      </c>
      <c r="K49" s="10"/>
      <c r="L49" s="10"/>
      <c r="M49" s="10">
        <f t="shared" si="3"/>
        <v>1048</v>
      </c>
      <c r="N49" s="11">
        <f t="shared" si="4"/>
        <v>174.66666666666666</v>
      </c>
      <c r="O49" s="12">
        <f t="shared" si="5"/>
        <v>1048</v>
      </c>
    </row>
    <row r="50" spans="1:15" ht="18.75" customHeight="1">
      <c r="A50" s="7" t="s">
        <v>105</v>
      </c>
      <c r="B50" s="8">
        <v>2</v>
      </c>
      <c r="C50" s="9" t="s">
        <v>106</v>
      </c>
      <c r="D50" s="10" t="s">
        <v>17</v>
      </c>
      <c r="E50" s="10">
        <v>174</v>
      </c>
      <c r="F50" s="10">
        <v>145</v>
      </c>
      <c r="G50" s="10">
        <v>192</v>
      </c>
      <c r="H50" s="10">
        <v>201</v>
      </c>
      <c r="I50" s="10">
        <v>168</v>
      </c>
      <c r="J50" s="10">
        <v>162</v>
      </c>
      <c r="K50" s="10"/>
      <c r="L50" s="10"/>
      <c r="M50" s="10">
        <f t="shared" si="3"/>
        <v>1042</v>
      </c>
      <c r="N50" s="11">
        <f t="shared" si="4"/>
        <v>173.66666666666666</v>
      </c>
      <c r="O50" s="12">
        <f t="shared" si="5"/>
        <v>1042</v>
      </c>
    </row>
    <row r="51" spans="1:15" ht="18.75" customHeight="1">
      <c r="A51" s="7" t="s">
        <v>107</v>
      </c>
      <c r="B51" s="8">
        <v>2</v>
      </c>
      <c r="C51" s="9" t="s">
        <v>108</v>
      </c>
      <c r="D51" s="10" t="s">
        <v>20</v>
      </c>
      <c r="E51" s="10">
        <v>183</v>
      </c>
      <c r="F51" s="10">
        <v>170</v>
      </c>
      <c r="G51" s="10">
        <v>153</v>
      </c>
      <c r="H51" s="10">
        <v>167</v>
      </c>
      <c r="I51" s="10">
        <v>155</v>
      </c>
      <c r="J51" s="10">
        <v>154</v>
      </c>
      <c r="K51" s="10"/>
      <c r="L51" s="10">
        <v>60</v>
      </c>
      <c r="M51" s="10">
        <f t="shared" si="3"/>
        <v>1042</v>
      </c>
      <c r="N51" s="11">
        <f t="shared" si="4"/>
        <v>163.66666666666666</v>
      </c>
      <c r="O51" s="12">
        <f t="shared" si="5"/>
        <v>1042</v>
      </c>
    </row>
    <row r="52" spans="1:15" ht="18.75" customHeight="1">
      <c r="A52" s="7" t="s">
        <v>109</v>
      </c>
      <c r="B52" s="8">
        <v>2</v>
      </c>
      <c r="C52" s="9" t="s">
        <v>110</v>
      </c>
      <c r="D52" s="10" t="s">
        <v>44</v>
      </c>
      <c r="E52" s="10">
        <v>137</v>
      </c>
      <c r="F52" s="10">
        <v>161</v>
      </c>
      <c r="G52" s="10">
        <v>228</v>
      </c>
      <c r="H52" s="10">
        <v>153</v>
      </c>
      <c r="I52" s="10">
        <v>171</v>
      </c>
      <c r="J52" s="10">
        <v>189</v>
      </c>
      <c r="K52" s="10"/>
      <c r="L52" s="10"/>
      <c r="M52" s="10">
        <f t="shared" si="3"/>
        <v>1039</v>
      </c>
      <c r="N52" s="11">
        <f t="shared" si="4"/>
        <v>173.16666666666666</v>
      </c>
      <c r="O52" s="12">
        <f t="shared" si="5"/>
        <v>1039</v>
      </c>
    </row>
    <row r="53" spans="1:15" ht="18.75" customHeight="1">
      <c r="A53" s="7" t="s">
        <v>111</v>
      </c>
      <c r="B53" s="8">
        <v>1</v>
      </c>
      <c r="C53" s="9" t="s">
        <v>112</v>
      </c>
      <c r="D53" s="10" t="s">
        <v>17</v>
      </c>
      <c r="E53" s="10">
        <v>137</v>
      </c>
      <c r="F53" s="10">
        <v>167</v>
      </c>
      <c r="G53" s="10">
        <v>170</v>
      </c>
      <c r="H53" s="10">
        <v>171</v>
      </c>
      <c r="I53" s="10">
        <v>164</v>
      </c>
      <c r="J53" s="10">
        <v>227</v>
      </c>
      <c r="K53" s="10"/>
      <c r="L53" s="10"/>
      <c r="M53" s="10">
        <f t="shared" si="3"/>
        <v>1036</v>
      </c>
      <c r="N53" s="11">
        <f t="shared" si="4"/>
        <v>172.66666666666666</v>
      </c>
      <c r="O53" s="12">
        <f t="shared" si="5"/>
        <v>1036</v>
      </c>
    </row>
    <row r="54" spans="1:15" ht="18.75" customHeight="1">
      <c r="A54" s="7" t="s">
        <v>113</v>
      </c>
      <c r="B54" s="8">
        <v>1</v>
      </c>
      <c r="C54" s="9" t="s">
        <v>114</v>
      </c>
      <c r="D54" s="10" t="s">
        <v>17</v>
      </c>
      <c r="E54" s="10">
        <v>136</v>
      </c>
      <c r="F54" s="10">
        <v>170</v>
      </c>
      <c r="G54" s="10">
        <v>134</v>
      </c>
      <c r="H54" s="10">
        <v>190</v>
      </c>
      <c r="I54" s="10">
        <v>181</v>
      </c>
      <c r="J54" s="10">
        <v>139</v>
      </c>
      <c r="K54" s="10"/>
      <c r="L54" s="10">
        <v>78</v>
      </c>
      <c r="M54" s="10">
        <f t="shared" si="3"/>
        <v>1028</v>
      </c>
      <c r="N54" s="11">
        <f t="shared" si="4"/>
        <v>158.33333333333334</v>
      </c>
      <c r="O54" s="12">
        <f t="shared" si="5"/>
        <v>1028</v>
      </c>
    </row>
    <row r="55" spans="1:15" ht="18.75" customHeight="1">
      <c r="A55" s="7" t="s">
        <v>115</v>
      </c>
      <c r="B55" s="8">
        <v>3</v>
      </c>
      <c r="C55" s="9" t="s">
        <v>116</v>
      </c>
      <c r="D55" s="10" t="s">
        <v>39</v>
      </c>
      <c r="E55" s="10">
        <v>188</v>
      </c>
      <c r="F55" s="10">
        <v>156</v>
      </c>
      <c r="G55" s="10">
        <v>141</v>
      </c>
      <c r="H55" s="10">
        <v>176</v>
      </c>
      <c r="I55" s="10">
        <v>179</v>
      </c>
      <c r="J55" s="10">
        <v>186</v>
      </c>
      <c r="K55" s="10"/>
      <c r="L55" s="10"/>
      <c r="M55" s="10">
        <f t="shared" si="3"/>
        <v>1026</v>
      </c>
      <c r="N55" s="11">
        <f t="shared" si="4"/>
        <v>171</v>
      </c>
      <c r="O55" s="12">
        <f t="shared" si="5"/>
        <v>1026</v>
      </c>
    </row>
    <row r="56" spans="1:15" ht="18.75" customHeight="1">
      <c r="A56" s="7" t="s">
        <v>117</v>
      </c>
      <c r="B56" s="8">
        <v>1</v>
      </c>
      <c r="C56" s="9" t="s">
        <v>118</v>
      </c>
      <c r="D56" s="10" t="s">
        <v>20</v>
      </c>
      <c r="E56" s="10">
        <v>157</v>
      </c>
      <c r="F56" s="10">
        <v>207</v>
      </c>
      <c r="G56" s="10">
        <v>147</v>
      </c>
      <c r="H56" s="10">
        <v>151</v>
      </c>
      <c r="I56" s="10">
        <v>191</v>
      </c>
      <c r="J56" s="10">
        <v>171</v>
      </c>
      <c r="K56" s="10"/>
      <c r="L56" s="10"/>
      <c r="M56" s="10">
        <f t="shared" si="3"/>
        <v>1024</v>
      </c>
      <c r="N56" s="11">
        <f t="shared" si="4"/>
        <v>170.66666666666666</v>
      </c>
      <c r="O56" s="12">
        <f t="shared" si="5"/>
        <v>1024</v>
      </c>
    </row>
    <row r="57" spans="1:15" ht="18.75" customHeight="1">
      <c r="A57" s="7" t="s">
        <v>119</v>
      </c>
      <c r="B57" s="8">
        <v>1</v>
      </c>
      <c r="C57" s="9" t="s">
        <v>120</v>
      </c>
      <c r="D57" s="10" t="s">
        <v>17</v>
      </c>
      <c r="E57" s="10">
        <v>180</v>
      </c>
      <c r="F57" s="10">
        <v>181</v>
      </c>
      <c r="G57" s="10">
        <v>188</v>
      </c>
      <c r="H57" s="10">
        <v>205</v>
      </c>
      <c r="I57" s="10">
        <v>147</v>
      </c>
      <c r="J57" s="10">
        <v>122</v>
      </c>
      <c r="K57" s="10"/>
      <c r="L57" s="10"/>
      <c r="M57" s="10">
        <f t="shared" si="3"/>
        <v>1023</v>
      </c>
      <c r="N57" s="11">
        <f t="shared" si="4"/>
        <v>170.5</v>
      </c>
      <c r="O57" s="12">
        <f t="shared" si="5"/>
        <v>1023</v>
      </c>
    </row>
    <row r="58" spans="1:15" ht="18.75" customHeight="1">
      <c r="A58" s="7" t="s">
        <v>121</v>
      </c>
      <c r="B58" s="8">
        <v>1</v>
      </c>
      <c r="C58" s="9" t="s">
        <v>122</v>
      </c>
      <c r="D58" s="10" t="s">
        <v>17</v>
      </c>
      <c r="E58" s="10">
        <v>201</v>
      </c>
      <c r="F58" s="10">
        <v>141</v>
      </c>
      <c r="G58" s="10">
        <v>163</v>
      </c>
      <c r="H58" s="10">
        <v>152</v>
      </c>
      <c r="I58" s="10">
        <v>177</v>
      </c>
      <c r="J58" s="10">
        <v>178</v>
      </c>
      <c r="K58" s="10"/>
      <c r="L58" s="10"/>
      <c r="M58" s="10">
        <f t="shared" si="3"/>
        <v>1012</v>
      </c>
      <c r="N58" s="11">
        <f t="shared" si="4"/>
        <v>168.66666666666666</v>
      </c>
      <c r="O58" s="12">
        <f t="shared" si="5"/>
        <v>1012</v>
      </c>
    </row>
    <row r="59" spans="1:15" ht="18.75" customHeight="1">
      <c r="A59" s="7" t="s">
        <v>123</v>
      </c>
      <c r="B59" s="8">
        <v>1</v>
      </c>
      <c r="C59" s="9" t="s">
        <v>124</v>
      </c>
      <c r="D59" s="10" t="s">
        <v>17</v>
      </c>
      <c r="E59" s="10">
        <v>191</v>
      </c>
      <c r="F59" s="10">
        <v>129</v>
      </c>
      <c r="G59" s="10">
        <v>174</v>
      </c>
      <c r="H59" s="10">
        <v>182</v>
      </c>
      <c r="I59" s="10">
        <v>181</v>
      </c>
      <c r="J59" s="10">
        <v>149</v>
      </c>
      <c r="K59" s="10"/>
      <c r="L59" s="10">
        <v>6</v>
      </c>
      <c r="M59" s="10">
        <f t="shared" si="3"/>
        <v>1012</v>
      </c>
      <c r="N59" s="11">
        <f t="shared" si="4"/>
        <v>167.66666666666666</v>
      </c>
      <c r="O59" s="12">
        <f t="shared" si="5"/>
        <v>1012</v>
      </c>
    </row>
    <row r="60" spans="1:15" ht="18.75" customHeight="1">
      <c r="A60" s="7" t="s">
        <v>125</v>
      </c>
      <c r="B60" s="8">
        <v>2</v>
      </c>
      <c r="C60" s="9" t="s">
        <v>126</v>
      </c>
      <c r="D60" s="10" t="s">
        <v>20</v>
      </c>
      <c r="E60" s="10">
        <v>145</v>
      </c>
      <c r="F60" s="10">
        <v>200</v>
      </c>
      <c r="G60" s="10">
        <v>161</v>
      </c>
      <c r="H60" s="10">
        <v>158</v>
      </c>
      <c r="I60" s="10">
        <v>189</v>
      </c>
      <c r="J60" s="10">
        <v>156</v>
      </c>
      <c r="K60" s="10"/>
      <c r="L60" s="10"/>
      <c r="M60" s="10">
        <f t="shared" si="3"/>
        <v>1009</v>
      </c>
      <c r="N60" s="11">
        <f t="shared" si="4"/>
        <v>168.16666666666666</v>
      </c>
      <c r="O60" s="12">
        <f t="shared" si="5"/>
        <v>1009</v>
      </c>
    </row>
    <row r="61" spans="1:15" ht="18.75" customHeight="1">
      <c r="A61" s="7" t="s">
        <v>127</v>
      </c>
      <c r="B61" s="8">
        <v>1</v>
      </c>
      <c r="C61" s="9" t="s">
        <v>128</v>
      </c>
      <c r="D61" s="10" t="s">
        <v>17</v>
      </c>
      <c r="E61" s="10">
        <v>165</v>
      </c>
      <c r="F61" s="10">
        <v>119</v>
      </c>
      <c r="G61" s="10">
        <v>157</v>
      </c>
      <c r="H61" s="10">
        <v>172</v>
      </c>
      <c r="I61" s="10">
        <v>167</v>
      </c>
      <c r="J61" s="10">
        <v>178</v>
      </c>
      <c r="K61" s="10">
        <v>48</v>
      </c>
      <c r="L61" s="10"/>
      <c r="M61" s="10">
        <f t="shared" si="3"/>
        <v>1006</v>
      </c>
      <c r="N61" s="11">
        <f t="shared" si="4"/>
        <v>159.66666666666666</v>
      </c>
      <c r="O61" s="12">
        <f t="shared" si="5"/>
        <v>1006</v>
      </c>
    </row>
    <row r="62" spans="1:15" ht="18.75" customHeight="1">
      <c r="A62" s="7" t="s">
        <v>129</v>
      </c>
      <c r="B62" s="8">
        <v>3</v>
      </c>
      <c r="C62" s="9" t="s">
        <v>130</v>
      </c>
      <c r="D62" s="10" t="s">
        <v>20</v>
      </c>
      <c r="E62" s="10">
        <v>199</v>
      </c>
      <c r="F62" s="10">
        <v>154</v>
      </c>
      <c r="G62" s="10">
        <v>150</v>
      </c>
      <c r="H62" s="10">
        <v>125</v>
      </c>
      <c r="I62" s="10">
        <v>156</v>
      </c>
      <c r="J62" s="10">
        <v>172</v>
      </c>
      <c r="K62" s="10">
        <v>48</v>
      </c>
      <c r="L62" s="10"/>
      <c r="M62" s="10">
        <f t="shared" si="3"/>
        <v>1004</v>
      </c>
      <c r="N62" s="11">
        <f t="shared" si="4"/>
        <v>159.33333333333334</v>
      </c>
      <c r="O62" s="12">
        <f t="shared" si="5"/>
        <v>1004</v>
      </c>
    </row>
    <row r="63" spans="1:15" ht="18.75" customHeight="1">
      <c r="A63" s="7" t="s">
        <v>131</v>
      </c>
      <c r="B63" s="8">
        <v>1</v>
      </c>
      <c r="C63" s="9" t="s">
        <v>132</v>
      </c>
      <c r="D63" s="10" t="s">
        <v>17</v>
      </c>
      <c r="E63" s="10">
        <v>139</v>
      </c>
      <c r="F63" s="10">
        <v>193</v>
      </c>
      <c r="G63" s="10">
        <v>151</v>
      </c>
      <c r="H63" s="10">
        <v>162</v>
      </c>
      <c r="I63" s="10">
        <v>183</v>
      </c>
      <c r="J63" s="10">
        <v>170</v>
      </c>
      <c r="K63" s="10"/>
      <c r="L63" s="10"/>
      <c r="M63" s="10">
        <f t="shared" si="3"/>
        <v>998</v>
      </c>
      <c r="N63" s="11">
        <f t="shared" si="4"/>
        <v>166.33333333333334</v>
      </c>
      <c r="O63" s="12">
        <f t="shared" si="5"/>
        <v>998</v>
      </c>
    </row>
    <row r="64" spans="1:15" ht="18.75" customHeight="1">
      <c r="A64" s="7" t="s">
        <v>133</v>
      </c>
      <c r="B64" s="8">
        <v>2</v>
      </c>
      <c r="C64" s="9" t="s">
        <v>134</v>
      </c>
      <c r="D64" s="10" t="s">
        <v>17</v>
      </c>
      <c r="E64" s="10">
        <v>178</v>
      </c>
      <c r="F64" s="10">
        <v>150</v>
      </c>
      <c r="G64" s="10">
        <v>156</v>
      </c>
      <c r="H64" s="10">
        <v>132</v>
      </c>
      <c r="I64" s="10">
        <v>167</v>
      </c>
      <c r="J64" s="10">
        <v>175</v>
      </c>
      <c r="K64" s="10"/>
      <c r="L64" s="10">
        <v>24</v>
      </c>
      <c r="M64" s="10">
        <f t="shared" si="3"/>
        <v>982</v>
      </c>
      <c r="N64" s="11">
        <f t="shared" si="4"/>
        <v>159.66666666666666</v>
      </c>
      <c r="O64" s="12">
        <f t="shared" si="5"/>
        <v>982</v>
      </c>
    </row>
    <row r="65" spans="1:15" ht="18.75" customHeight="1">
      <c r="A65" s="7" t="s">
        <v>135</v>
      </c>
      <c r="B65" s="8">
        <v>2</v>
      </c>
      <c r="C65" s="9" t="s">
        <v>136</v>
      </c>
      <c r="D65" s="10" t="s">
        <v>20</v>
      </c>
      <c r="E65" s="13">
        <v>159</v>
      </c>
      <c r="F65" s="13">
        <v>168</v>
      </c>
      <c r="G65" s="13">
        <v>132</v>
      </c>
      <c r="H65" s="13">
        <v>129</v>
      </c>
      <c r="I65" s="13">
        <v>152</v>
      </c>
      <c r="J65" s="13">
        <v>152</v>
      </c>
      <c r="K65" s="10">
        <v>48</v>
      </c>
      <c r="L65" s="10">
        <v>42</v>
      </c>
      <c r="M65" s="10">
        <f t="shared" si="3"/>
        <v>982</v>
      </c>
      <c r="N65" s="11">
        <f t="shared" si="4"/>
        <v>148.66666666666666</v>
      </c>
      <c r="O65" s="12">
        <f t="shared" si="5"/>
        <v>982</v>
      </c>
    </row>
    <row r="66" spans="1:15" ht="18.75" customHeight="1">
      <c r="A66" s="7" t="s">
        <v>137</v>
      </c>
      <c r="B66" s="8">
        <v>3</v>
      </c>
      <c r="C66" s="9" t="s">
        <v>138</v>
      </c>
      <c r="D66" s="10" t="s">
        <v>20</v>
      </c>
      <c r="E66" s="10">
        <v>167</v>
      </c>
      <c r="F66" s="10">
        <v>163</v>
      </c>
      <c r="G66" s="10">
        <v>183</v>
      </c>
      <c r="H66" s="10">
        <v>179</v>
      </c>
      <c r="I66" s="10">
        <v>134</v>
      </c>
      <c r="J66" s="10">
        <v>155</v>
      </c>
      <c r="K66" s="10"/>
      <c r="L66" s="10"/>
      <c r="M66" s="10">
        <f t="shared" si="3"/>
        <v>981</v>
      </c>
      <c r="N66" s="11">
        <f t="shared" si="4"/>
        <v>163.5</v>
      </c>
      <c r="O66" s="12">
        <f t="shared" si="5"/>
        <v>981</v>
      </c>
    </row>
    <row r="67" spans="1:15" ht="18.75" customHeight="1">
      <c r="A67" s="7" t="s">
        <v>139</v>
      </c>
      <c r="B67" s="8">
        <v>3</v>
      </c>
      <c r="C67" s="15" t="s">
        <v>140</v>
      </c>
      <c r="D67" s="10" t="s">
        <v>20</v>
      </c>
      <c r="E67" s="10">
        <v>135</v>
      </c>
      <c r="F67" s="10">
        <v>177</v>
      </c>
      <c r="G67" s="10">
        <v>160</v>
      </c>
      <c r="H67" s="10">
        <v>181</v>
      </c>
      <c r="I67" s="10">
        <v>167</v>
      </c>
      <c r="J67" s="10">
        <v>157</v>
      </c>
      <c r="K67" s="10"/>
      <c r="L67" s="10"/>
      <c r="M67" s="10">
        <f t="shared" si="3"/>
        <v>977</v>
      </c>
      <c r="N67" s="11">
        <f t="shared" si="4"/>
        <v>162.83333333333334</v>
      </c>
      <c r="O67" s="12">
        <f t="shared" si="5"/>
        <v>977</v>
      </c>
    </row>
    <row r="68" spans="1:15" ht="18.75" customHeight="1">
      <c r="A68" s="7" t="s">
        <v>141</v>
      </c>
      <c r="B68" s="8">
        <v>3</v>
      </c>
      <c r="C68" s="9" t="s">
        <v>142</v>
      </c>
      <c r="D68" s="10" t="s">
        <v>17</v>
      </c>
      <c r="E68" s="10">
        <v>142</v>
      </c>
      <c r="F68" s="10">
        <v>149</v>
      </c>
      <c r="G68" s="10">
        <v>156</v>
      </c>
      <c r="H68" s="10">
        <v>176</v>
      </c>
      <c r="I68" s="10">
        <v>170</v>
      </c>
      <c r="J68" s="10">
        <v>176</v>
      </c>
      <c r="K68" s="10"/>
      <c r="L68" s="10">
        <v>6</v>
      </c>
      <c r="M68" s="10">
        <f t="shared" si="3"/>
        <v>975</v>
      </c>
      <c r="N68" s="11">
        <f t="shared" si="4"/>
        <v>161.5</v>
      </c>
      <c r="O68" s="12">
        <f t="shared" si="5"/>
        <v>975</v>
      </c>
    </row>
    <row r="69" spans="1:15" ht="18.75" customHeight="1">
      <c r="A69" s="7" t="s">
        <v>143</v>
      </c>
      <c r="B69" s="8">
        <v>3</v>
      </c>
      <c r="C69" s="9" t="s">
        <v>144</v>
      </c>
      <c r="D69" s="10" t="s">
        <v>17</v>
      </c>
      <c r="E69" s="10">
        <v>142</v>
      </c>
      <c r="F69" s="10">
        <v>149</v>
      </c>
      <c r="G69" s="10">
        <v>159</v>
      </c>
      <c r="H69" s="10">
        <v>158</v>
      </c>
      <c r="I69" s="10">
        <v>206</v>
      </c>
      <c r="J69" s="10">
        <v>158</v>
      </c>
      <c r="K69" s="10"/>
      <c r="L69" s="10"/>
      <c r="M69" s="10">
        <f t="shared" si="3"/>
        <v>972</v>
      </c>
      <c r="N69" s="11">
        <f t="shared" si="4"/>
        <v>162</v>
      </c>
      <c r="O69" s="12">
        <f t="shared" si="5"/>
        <v>972</v>
      </c>
    </row>
    <row r="70" spans="1:15" ht="18.75" customHeight="1">
      <c r="A70" s="7" t="s">
        <v>145</v>
      </c>
      <c r="B70" s="8">
        <v>3</v>
      </c>
      <c r="C70" s="9" t="s">
        <v>146</v>
      </c>
      <c r="D70" s="10" t="s">
        <v>20</v>
      </c>
      <c r="E70" s="10">
        <v>158</v>
      </c>
      <c r="F70" s="10">
        <v>178</v>
      </c>
      <c r="G70" s="10">
        <v>133</v>
      </c>
      <c r="H70" s="10">
        <v>147</v>
      </c>
      <c r="I70" s="10">
        <v>122</v>
      </c>
      <c r="J70" s="10">
        <v>160</v>
      </c>
      <c r="K70" s="10">
        <v>48</v>
      </c>
      <c r="L70" s="10">
        <v>24</v>
      </c>
      <c r="M70" s="10">
        <f t="shared" si="3"/>
        <v>970</v>
      </c>
      <c r="N70" s="11">
        <f t="shared" si="4"/>
        <v>149.66666666666666</v>
      </c>
      <c r="O70" s="12">
        <f t="shared" si="5"/>
        <v>970</v>
      </c>
    </row>
    <row r="71" spans="1:15" ht="18.75" customHeight="1">
      <c r="A71" s="7" t="s">
        <v>147</v>
      </c>
      <c r="B71" s="8">
        <v>1</v>
      </c>
      <c r="C71" s="9" t="s">
        <v>148</v>
      </c>
      <c r="D71" s="10" t="s">
        <v>20</v>
      </c>
      <c r="E71" s="10">
        <v>121</v>
      </c>
      <c r="F71" s="10">
        <v>137</v>
      </c>
      <c r="G71" s="10">
        <v>162</v>
      </c>
      <c r="H71" s="10">
        <v>173</v>
      </c>
      <c r="I71" s="10">
        <v>156</v>
      </c>
      <c r="J71" s="10">
        <v>172</v>
      </c>
      <c r="K71" s="10">
        <v>48</v>
      </c>
      <c r="L71" s="10"/>
      <c r="M71" s="10">
        <f aca="true" t="shared" si="6" ref="M71:M96">SUM(E71:L71)</f>
        <v>969</v>
      </c>
      <c r="N71" s="11">
        <f aca="true" t="shared" si="7" ref="N71:N96">AVERAGE(E71:J71)</f>
        <v>153.5</v>
      </c>
      <c r="O71" s="12">
        <f aca="true" t="shared" si="8" ref="O71:O96">SUM(E71:L71)</f>
        <v>969</v>
      </c>
    </row>
    <row r="72" spans="1:15" ht="18.75" customHeight="1">
      <c r="A72" s="7" t="s">
        <v>149</v>
      </c>
      <c r="B72" s="8">
        <v>1</v>
      </c>
      <c r="C72" s="9" t="s">
        <v>150</v>
      </c>
      <c r="D72" s="10" t="s">
        <v>17</v>
      </c>
      <c r="E72" s="10">
        <v>142</v>
      </c>
      <c r="F72" s="10">
        <v>144</v>
      </c>
      <c r="G72" s="10">
        <v>166</v>
      </c>
      <c r="H72" s="10">
        <v>153</v>
      </c>
      <c r="I72" s="10">
        <v>175</v>
      </c>
      <c r="J72" s="10">
        <v>185</v>
      </c>
      <c r="K72" s="10"/>
      <c r="L72" s="10"/>
      <c r="M72" s="10">
        <f t="shared" si="6"/>
        <v>965</v>
      </c>
      <c r="N72" s="11">
        <f t="shared" si="7"/>
        <v>160.83333333333334</v>
      </c>
      <c r="O72" s="12">
        <f t="shared" si="8"/>
        <v>965</v>
      </c>
    </row>
    <row r="73" spans="1:15" ht="18.75" customHeight="1">
      <c r="A73" s="7" t="s">
        <v>151</v>
      </c>
      <c r="B73" s="8">
        <v>3</v>
      </c>
      <c r="C73" s="9" t="s">
        <v>152</v>
      </c>
      <c r="D73" s="10" t="s">
        <v>20</v>
      </c>
      <c r="E73" s="10">
        <v>158</v>
      </c>
      <c r="F73" s="10">
        <v>172</v>
      </c>
      <c r="G73" s="10">
        <v>142</v>
      </c>
      <c r="H73" s="10">
        <v>111</v>
      </c>
      <c r="I73" s="10">
        <v>156</v>
      </c>
      <c r="J73" s="10">
        <v>184</v>
      </c>
      <c r="K73" s="10"/>
      <c r="L73" s="10">
        <v>42</v>
      </c>
      <c r="M73" s="10">
        <f t="shared" si="6"/>
        <v>965</v>
      </c>
      <c r="N73" s="11">
        <f t="shared" si="7"/>
        <v>153.83333333333334</v>
      </c>
      <c r="O73" s="12">
        <f t="shared" si="8"/>
        <v>965</v>
      </c>
    </row>
    <row r="74" spans="1:15" ht="18.75" customHeight="1">
      <c r="A74" s="7" t="s">
        <v>153</v>
      </c>
      <c r="B74" s="8">
        <v>1</v>
      </c>
      <c r="C74" s="9" t="s">
        <v>154</v>
      </c>
      <c r="D74" s="10" t="s">
        <v>17</v>
      </c>
      <c r="E74" s="10">
        <v>124</v>
      </c>
      <c r="F74" s="10">
        <v>169</v>
      </c>
      <c r="G74" s="10">
        <v>152</v>
      </c>
      <c r="H74" s="10">
        <v>161</v>
      </c>
      <c r="I74" s="10">
        <v>189</v>
      </c>
      <c r="J74" s="10">
        <v>165</v>
      </c>
      <c r="K74" s="10"/>
      <c r="L74" s="10"/>
      <c r="M74" s="10">
        <f t="shared" si="6"/>
        <v>960</v>
      </c>
      <c r="N74" s="11">
        <f t="shared" si="7"/>
        <v>160</v>
      </c>
      <c r="O74" s="12">
        <f t="shared" si="8"/>
        <v>960</v>
      </c>
    </row>
    <row r="75" spans="1:15" ht="18.75" customHeight="1">
      <c r="A75" s="7" t="s">
        <v>155</v>
      </c>
      <c r="B75" s="8">
        <v>2</v>
      </c>
      <c r="C75" s="9" t="s">
        <v>156</v>
      </c>
      <c r="D75" s="10" t="s">
        <v>17</v>
      </c>
      <c r="E75" s="13">
        <v>118</v>
      </c>
      <c r="F75" s="13">
        <v>214</v>
      </c>
      <c r="G75" s="13">
        <v>160</v>
      </c>
      <c r="H75" s="13">
        <v>119</v>
      </c>
      <c r="I75" s="13">
        <v>159</v>
      </c>
      <c r="J75" s="13">
        <v>172</v>
      </c>
      <c r="K75" s="10"/>
      <c r="L75" s="10">
        <v>18</v>
      </c>
      <c r="M75" s="10">
        <f t="shared" si="6"/>
        <v>960</v>
      </c>
      <c r="N75" s="11">
        <f t="shared" si="7"/>
        <v>157</v>
      </c>
      <c r="O75" s="12">
        <f t="shared" si="8"/>
        <v>960</v>
      </c>
    </row>
    <row r="76" spans="1:15" ht="18.75" customHeight="1">
      <c r="A76" s="7" t="s">
        <v>157</v>
      </c>
      <c r="B76" s="8">
        <v>3</v>
      </c>
      <c r="C76" s="9" t="s">
        <v>158</v>
      </c>
      <c r="D76" s="10" t="s">
        <v>20</v>
      </c>
      <c r="E76" s="10">
        <v>146</v>
      </c>
      <c r="F76" s="10">
        <v>133</v>
      </c>
      <c r="G76" s="10">
        <v>155</v>
      </c>
      <c r="H76" s="10">
        <v>166</v>
      </c>
      <c r="I76" s="10">
        <v>184</v>
      </c>
      <c r="J76" s="10">
        <v>172</v>
      </c>
      <c r="K76" s="10"/>
      <c r="L76" s="10"/>
      <c r="M76" s="10">
        <f t="shared" si="6"/>
        <v>956</v>
      </c>
      <c r="N76" s="11">
        <f t="shared" si="7"/>
        <v>159.33333333333334</v>
      </c>
      <c r="O76" s="12">
        <f t="shared" si="8"/>
        <v>956</v>
      </c>
    </row>
    <row r="77" spans="1:15" ht="18.75" customHeight="1">
      <c r="A77" s="7" t="s">
        <v>159</v>
      </c>
      <c r="B77" s="8">
        <v>3</v>
      </c>
      <c r="C77" s="9" t="s">
        <v>160</v>
      </c>
      <c r="D77" s="10" t="s">
        <v>39</v>
      </c>
      <c r="E77" s="10">
        <v>177</v>
      </c>
      <c r="F77" s="10">
        <v>139</v>
      </c>
      <c r="G77" s="10">
        <v>175</v>
      </c>
      <c r="H77" s="10">
        <v>145</v>
      </c>
      <c r="I77" s="10">
        <v>129</v>
      </c>
      <c r="J77" s="10">
        <v>124</v>
      </c>
      <c r="K77" s="10"/>
      <c r="L77" s="10">
        <v>66</v>
      </c>
      <c r="M77" s="10">
        <f t="shared" si="6"/>
        <v>955</v>
      </c>
      <c r="N77" s="11">
        <f t="shared" si="7"/>
        <v>148.16666666666666</v>
      </c>
      <c r="O77" s="12">
        <f t="shared" si="8"/>
        <v>955</v>
      </c>
    </row>
    <row r="78" spans="1:15" ht="18.75" customHeight="1">
      <c r="A78" s="7" t="s">
        <v>161</v>
      </c>
      <c r="B78" s="8">
        <v>1</v>
      </c>
      <c r="C78" s="9" t="s">
        <v>162</v>
      </c>
      <c r="D78" s="10" t="s">
        <v>17</v>
      </c>
      <c r="E78" s="10">
        <v>222</v>
      </c>
      <c r="F78" s="10">
        <v>108</v>
      </c>
      <c r="G78" s="10">
        <v>148</v>
      </c>
      <c r="H78" s="10">
        <v>188</v>
      </c>
      <c r="I78" s="10">
        <v>159</v>
      </c>
      <c r="J78" s="10">
        <v>129</v>
      </c>
      <c r="K78" s="10"/>
      <c r="L78" s="10"/>
      <c r="M78" s="10">
        <f t="shared" si="6"/>
        <v>954</v>
      </c>
      <c r="N78" s="11">
        <f t="shared" si="7"/>
        <v>159</v>
      </c>
      <c r="O78" s="12">
        <f t="shared" si="8"/>
        <v>954</v>
      </c>
    </row>
    <row r="79" spans="1:15" ht="18.75" customHeight="1">
      <c r="A79" s="7" t="s">
        <v>163</v>
      </c>
      <c r="B79" s="8">
        <v>1</v>
      </c>
      <c r="C79" s="9" t="s">
        <v>164</v>
      </c>
      <c r="D79" s="10" t="s">
        <v>17</v>
      </c>
      <c r="E79" s="10">
        <v>114</v>
      </c>
      <c r="F79" s="10">
        <v>184</v>
      </c>
      <c r="G79" s="10">
        <v>147</v>
      </c>
      <c r="H79" s="10">
        <v>186</v>
      </c>
      <c r="I79" s="10">
        <v>150</v>
      </c>
      <c r="J79" s="10">
        <v>155</v>
      </c>
      <c r="K79" s="10"/>
      <c r="L79" s="10">
        <v>18</v>
      </c>
      <c r="M79" s="10">
        <f t="shared" si="6"/>
        <v>954</v>
      </c>
      <c r="N79" s="11">
        <f t="shared" si="7"/>
        <v>156</v>
      </c>
      <c r="O79" s="12">
        <f t="shared" si="8"/>
        <v>954</v>
      </c>
    </row>
    <row r="80" spans="1:15" ht="18.75" customHeight="1">
      <c r="A80" s="7" t="s">
        <v>165</v>
      </c>
      <c r="B80" s="8">
        <v>1</v>
      </c>
      <c r="C80" s="9" t="s">
        <v>166</v>
      </c>
      <c r="D80" s="10" t="s">
        <v>17</v>
      </c>
      <c r="E80" s="10">
        <v>135</v>
      </c>
      <c r="F80" s="10">
        <v>197</v>
      </c>
      <c r="G80" s="10">
        <v>147</v>
      </c>
      <c r="H80" s="10">
        <v>158</v>
      </c>
      <c r="I80" s="10">
        <v>148</v>
      </c>
      <c r="J80" s="10">
        <v>156</v>
      </c>
      <c r="K80" s="10"/>
      <c r="L80" s="10"/>
      <c r="M80" s="10">
        <f t="shared" si="6"/>
        <v>941</v>
      </c>
      <c r="N80" s="11">
        <f t="shared" si="7"/>
        <v>156.83333333333334</v>
      </c>
      <c r="O80" s="12">
        <f t="shared" si="8"/>
        <v>941</v>
      </c>
    </row>
    <row r="81" spans="1:15" ht="18.75" customHeight="1">
      <c r="A81" s="7" t="s">
        <v>167</v>
      </c>
      <c r="B81" s="8">
        <v>3</v>
      </c>
      <c r="C81" s="9" t="s">
        <v>168</v>
      </c>
      <c r="D81" s="10" t="s">
        <v>20</v>
      </c>
      <c r="E81" s="10">
        <v>144</v>
      </c>
      <c r="F81" s="10">
        <v>148</v>
      </c>
      <c r="G81" s="10">
        <v>123</v>
      </c>
      <c r="H81" s="10">
        <v>135</v>
      </c>
      <c r="I81" s="10">
        <v>178</v>
      </c>
      <c r="J81" s="10">
        <v>159</v>
      </c>
      <c r="K81" s="10">
        <v>48</v>
      </c>
      <c r="L81" s="10">
        <v>6</v>
      </c>
      <c r="M81" s="10">
        <f t="shared" si="6"/>
        <v>941</v>
      </c>
      <c r="N81" s="11">
        <f t="shared" si="7"/>
        <v>147.83333333333334</v>
      </c>
      <c r="O81" s="12">
        <f t="shared" si="8"/>
        <v>941</v>
      </c>
    </row>
    <row r="82" spans="1:15" ht="18.75" customHeight="1">
      <c r="A82" s="7" t="s">
        <v>169</v>
      </c>
      <c r="B82" s="8">
        <v>1</v>
      </c>
      <c r="C82" s="9" t="s">
        <v>170</v>
      </c>
      <c r="D82" s="10" t="s">
        <v>17</v>
      </c>
      <c r="E82" s="13">
        <v>148</v>
      </c>
      <c r="F82" s="13">
        <v>126</v>
      </c>
      <c r="G82" s="13">
        <v>169</v>
      </c>
      <c r="H82" s="13">
        <v>153</v>
      </c>
      <c r="I82" s="13">
        <v>164</v>
      </c>
      <c r="J82" s="13">
        <v>162</v>
      </c>
      <c r="K82" s="10"/>
      <c r="L82" s="10">
        <v>12</v>
      </c>
      <c r="M82" s="10">
        <f t="shared" si="6"/>
        <v>934</v>
      </c>
      <c r="N82" s="11">
        <f t="shared" si="7"/>
        <v>153.66666666666666</v>
      </c>
      <c r="O82" s="12">
        <f t="shared" si="8"/>
        <v>934</v>
      </c>
    </row>
    <row r="83" spans="1:15" ht="18.75" customHeight="1">
      <c r="A83" s="7" t="s">
        <v>171</v>
      </c>
      <c r="B83" s="8">
        <v>3</v>
      </c>
      <c r="C83" s="9" t="s">
        <v>172</v>
      </c>
      <c r="D83" s="10" t="s">
        <v>20</v>
      </c>
      <c r="E83" s="13">
        <v>152</v>
      </c>
      <c r="F83" s="13">
        <v>153</v>
      </c>
      <c r="G83" s="13">
        <v>109</v>
      </c>
      <c r="H83" s="13">
        <v>178</v>
      </c>
      <c r="I83" s="13">
        <v>180</v>
      </c>
      <c r="J83" s="13">
        <v>114</v>
      </c>
      <c r="K83" s="10"/>
      <c r="L83" s="10">
        <v>48</v>
      </c>
      <c r="M83" s="10">
        <f t="shared" si="6"/>
        <v>934</v>
      </c>
      <c r="N83" s="11">
        <f t="shared" si="7"/>
        <v>147.66666666666666</v>
      </c>
      <c r="O83" s="12">
        <f t="shared" si="8"/>
        <v>934</v>
      </c>
    </row>
    <row r="84" spans="1:15" ht="18.75" customHeight="1">
      <c r="A84" s="7" t="s">
        <v>173</v>
      </c>
      <c r="B84" s="8">
        <v>2</v>
      </c>
      <c r="C84" s="9" t="s">
        <v>174</v>
      </c>
      <c r="D84" s="10" t="s">
        <v>44</v>
      </c>
      <c r="E84" s="10">
        <v>155</v>
      </c>
      <c r="F84" s="10">
        <v>170</v>
      </c>
      <c r="G84" s="10">
        <v>129</v>
      </c>
      <c r="H84" s="10">
        <v>141</v>
      </c>
      <c r="I84" s="10">
        <v>155</v>
      </c>
      <c r="J84" s="10">
        <v>150</v>
      </c>
      <c r="K84" s="10"/>
      <c r="L84" s="10">
        <v>18</v>
      </c>
      <c r="M84" s="10">
        <f t="shared" si="6"/>
        <v>918</v>
      </c>
      <c r="N84" s="11">
        <f t="shared" si="7"/>
        <v>150</v>
      </c>
      <c r="O84" s="12">
        <f t="shared" si="8"/>
        <v>918</v>
      </c>
    </row>
    <row r="85" spans="1:15" ht="18.75" customHeight="1">
      <c r="A85" s="7" t="s">
        <v>175</v>
      </c>
      <c r="B85" s="8">
        <v>1</v>
      </c>
      <c r="C85" s="9" t="s">
        <v>176</v>
      </c>
      <c r="D85" s="10" t="s">
        <v>17</v>
      </c>
      <c r="E85" s="10">
        <v>148</v>
      </c>
      <c r="F85" s="10">
        <v>151</v>
      </c>
      <c r="G85" s="10">
        <v>150</v>
      </c>
      <c r="H85" s="10">
        <v>152</v>
      </c>
      <c r="I85" s="10">
        <v>148</v>
      </c>
      <c r="J85" s="10">
        <v>159</v>
      </c>
      <c r="K85" s="10"/>
      <c r="L85" s="10"/>
      <c r="M85" s="10">
        <f t="shared" si="6"/>
        <v>908</v>
      </c>
      <c r="N85" s="11">
        <f t="shared" si="7"/>
        <v>151.33333333333334</v>
      </c>
      <c r="O85" s="12">
        <f t="shared" si="8"/>
        <v>908</v>
      </c>
    </row>
    <row r="86" spans="1:15" ht="18.75" customHeight="1">
      <c r="A86" s="7" t="s">
        <v>177</v>
      </c>
      <c r="B86" s="8">
        <v>2</v>
      </c>
      <c r="C86" s="14" t="s">
        <v>178</v>
      </c>
      <c r="D86" s="10" t="s">
        <v>20</v>
      </c>
      <c r="E86" s="10">
        <v>141</v>
      </c>
      <c r="F86" s="10">
        <v>155</v>
      </c>
      <c r="G86" s="10">
        <v>132</v>
      </c>
      <c r="H86" s="10">
        <v>155</v>
      </c>
      <c r="I86" s="10">
        <v>125</v>
      </c>
      <c r="J86" s="10">
        <v>139</v>
      </c>
      <c r="K86" s="10"/>
      <c r="L86" s="10">
        <v>60</v>
      </c>
      <c r="M86" s="10">
        <f t="shared" si="6"/>
        <v>907</v>
      </c>
      <c r="N86" s="11">
        <f t="shared" si="7"/>
        <v>141.16666666666666</v>
      </c>
      <c r="O86" s="12">
        <f t="shared" si="8"/>
        <v>907</v>
      </c>
    </row>
    <row r="87" spans="1:15" ht="18.75" customHeight="1">
      <c r="A87" s="7" t="s">
        <v>179</v>
      </c>
      <c r="B87" s="8">
        <v>1</v>
      </c>
      <c r="C87" s="9" t="s">
        <v>180</v>
      </c>
      <c r="D87" s="10" t="s">
        <v>17</v>
      </c>
      <c r="E87" s="10">
        <v>134</v>
      </c>
      <c r="F87" s="10">
        <v>142</v>
      </c>
      <c r="G87" s="10">
        <v>137</v>
      </c>
      <c r="H87" s="10">
        <v>168</v>
      </c>
      <c r="I87" s="10">
        <v>134</v>
      </c>
      <c r="J87" s="10">
        <v>181</v>
      </c>
      <c r="K87" s="10"/>
      <c r="L87" s="10"/>
      <c r="M87" s="10">
        <f t="shared" si="6"/>
        <v>896</v>
      </c>
      <c r="N87" s="11">
        <f t="shared" si="7"/>
        <v>149.33333333333334</v>
      </c>
      <c r="O87" s="12">
        <f t="shared" si="8"/>
        <v>896</v>
      </c>
    </row>
    <row r="88" spans="1:15" ht="18.75" customHeight="1">
      <c r="A88" s="7" t="s">
        <v>181</v>
      </c>
      <c r="B88" s="8">
        <v>2</v>
      </c>
      <c r="C88" s="9" t="s">
        <v>182</v>
      </c>
      <c r="D88" s="10" t="s">
        <v>20</v>
      </c>
      <c r="E88" s="10">
        <v>149</v>
      </c>
      <c r="F88" s="10">
        <v>133</v>
      </c>
      <c r="G88" s="10">
        <v>146</v>
      </c>
      <c r="H88" s="10">
        <v>149</v>
      </c>
      <c r="I88" s="10">
        <v>132</v>
      </c>
      <c r="J88" s="10">
        <v>140</v>
      </c>
      <c r="K88" s="10"/>
      <c r="L88" s="10">
        <v>36</v>
      </c>
      <c r="M88" s="10">
        <f t="shared" si="6"/>
        <v>885</v>
      </c>
      <c r="N88" s="11">
        <f t="shared" si="7"/>
        <v>141.5</v>
      </c>
      <c r="O88" s="12">
        <f t="shared" si="8"/>
        <v>885</v>
      </c>
    </row>
    <row r="89" spans="1:15" ht="18.75" customHeight="1">
      <c r="A89" s="16" t="s">
        <v>183</v>
      </c>
      <c r="B89" s="8">
        <v>3</v>
      </c>
      <c r="C89" s="9" t="s">
        <v>184</v>
      </c>
      <c r="D89" s="10" t="s">
        <v>20</v>
      </c>
      <c r="E89" s="10">
        <v>117</v>
      </c>
      <c r="F89" s="10">
        <v>127</v>
      </c>
      <c r="G89" s="10">
        <v>150</v>
      </c>
      <c r="H89" s="10">
        <v>132</v>
      </c>
      <c r="I89" s="10">
        <v>155</v>
      </c>
      <c r="J89" s="10">
        <v>142</v>
      </c>
      <c r="K89" s="10">
        <v>48</v>
      </c>
      <c r="L89" s="10"/>
      <c r="M89" s="10">
        <f t="shared" si="6"/>
        <v>871</v>
      </c>
      <c r="N89" s="11">
        <f t="shared" si="7"/>
        <v>137.16666666666666</v>
      </c>
      <c r="O89" s="12">
        <f t="shared" si="8"/>
        <v>871</v>
      </c>
    </row>
    <row r="90" spans="1:15" ht="18.75" customHeight="1">
      <c r="A90" s="16" t="s">
        <v>185</v>
      </c>
      <c r="B90" s="8">
        <v>2</v>
      </c>
      <c r="C90" s="14" t="s">
        <v>186</v>
      </c>
      <c r="D90" s="10" t="s">
        <v>44</v>
      </c>
      <c r="E90" s="10">
        <v>127</v>
      </c>
      <c r="F90" s="10">
        <v>139</v>
      </c>
      <c r="G90" s="10">
        <v>158</v>
      </c>
      <c r="H90" s="10">
        <v>148</v>
      </c>
      <c r="I90" s="10">
        <v>124</v>
      </c>
      <c r="J90" s="10">
        <v>168</v>
      </c>
      <c r="K90" s="10"/>
      <c r="L90" s="10"/>
      <c r="M90" s="10">
        <f t="shared" si="6"/>
        <v>864</v>
      </c>
      <c r="N90" s="11">
        <f t="shared" si="7"/>
        <v>144</v>
      </c>
      <c r="O90" s="12">
        <f t="shared" si="8"/>
        <v>864</v>
      </c>
    </row>
    <row r="91" spans="1:15" ht="18" customHeight="1">
      <c r="A91" s="16" t="s">
        <v>187</v>
      </c>
      <c r="B91" s="8">
        <v>3</v>
      </c>
      <c r="C91" s="9" t="s">
        <v>188</v>
      </c>
      <c r="D91" s="10" t="s">
        <v>20</v>
      </c>
      <c r="E91" s="10">
        <v>142</v>
      </c>
      <c r="F91" s="10">
        <v>130</v>
      </c>
      <c r="G91" s="10">
        <v>158</v>
      </c>
      <c r="H91" s="10">
        <v>113</v>
      </c>
      <c r="I91" s="10">
        <v>122</v>
      </c>
      <c r="J91" s="10">
        <v>115</v>
      </c>
      <c r="K91" s="10">
        <v>48</v>
      </c>
      <c r="L91" s="10">
        <v>30</v>
      </c>
      <c r="M91" s="10">
        <f t="shared" si="6"/>
        <v>858</v>
      </c>
      <c r="N91" s="11">
        <f t="shared" si="7"/>
        <v>130</v>
      </c>
      <c r="O91" s="12">
        <f t="shared" si="8"/>
        <v>858</v>
      </c>
    </row>
    <row r="92" spans="1:15" ht="18" customHeight="1">
      <c r="A92" s="16" t="s">
        <v>189</v>
      </c>
      <c r="B92" s="8">
        <v>3</v>
      </c>
      <c r="C92" s="9" t="s">
        <v>190</v>
      </c>
      <c r="D92" s="10" t="s">
        <v>20</v>
      </c>
      <c r="E92" s="10">
        <v>131</v>
      </c>
      <c r="F92" s="10">
        <v>148</v>
      </c>
      <c r="G92" s="10">
        <v>120</v>
      </c>
      <c r="H92" s="10">
        <v>135</v>
      </c>
      <c r="I92" s="10">
        <v>124</v>
      </c>
      <c r="J92" s="10">
        <v>143</v>
      </c>
      <c r="K92" s="10">
        <v>48</v>
      </c>
      <c r="L92" s="10">
        <v>6</v>
      </c>
      <c r="M92" s="10">
        <f t="shared" si="6"/>
        <v>855</v>
      </c>
      <c r="N92" s="11">
        <f t="shared" si="7"/>
        <v>133.5</v>
      </c>
      <c r="O92" s="12">
        <f t="shared" si="8"/>
        <v>855</v>
      </c>
    </row>
    <row r="93" spans="1:15" ht="18" customHeight="1">
      <c r="A93" s="16" t="s">
        <v>191</v>
      </c>
      <c r="B93" s="8">
        <v>1</v>
      </c>
      <c r="C93" s="9" t="s">
        <v>192</v>
      </c>
      <c r="D93" s="10" t="s">
        <v>17</v>
      </c>
      <c r="E93" s="10">
        <v>129</v>
      </c>
      <c r="F93" s="10">
        <v>133</v>
      </c>
      <c r="G93" s="10">
        <v>130</v>
      </c>
      <c r="H93" s="10">
        <v>161</v>
      </c>
      <c r="I93" s="10">
        <v>140</v>
      </c>
      <c r="J93" s="10">
        <v>161</v>
      </c>
      <c r="K93" s="10"/>
      <c r="L93" s="10"/>
      <c r="M93" s="10">
        <f t="shared" si="6"/>
        <v>854</v>
      </c>
      <c r="N93" s="11">
        <f t="shared" si="7"/>
        <v>142.33333333333334</v>
      </c>
      <c r="O93" s="12">
        <f t="shared" si="8"/>
        <v>854</v>
      </c>
    </row>
    <row r="94" spans="1:15" ht="18" customHeight="1">
      <c r="A94" s="16" t="s">
        <v>193</v>
      </c>
      <c r="B94" s="8">
        <v>3</v>
      </c>
      <c r="C94" s="9" t="s">
        <v>194</v>
      </c>
      <c r="D94" s="10" t="s">
        <v>20</v>
      </c>
      <c r="E94" s="10">
        <v>119</v>
      </c>
      <c r="F94" s="10">
        <v>107</v>
      </c>
      <c r="G94" s="10">
        <v>123</v>
      </c>
      <c r="H94" s="10">
        <v>141</v>
      </c>
      <c r="I94" s="10">
        <v>123</v>
      </c>
      <c r="J94" s="10">
        <v>137</v>
      </c>
      <c r="K94" s="10">
        <v>48</v>
      </c>
      <c r="L94" s="10">
        <v>48</v>
      </c>
      <c r="M94" s="10">
        <f t="shared" si="6"/>
        <v>846</v>
      </c>
      <c r="N94" s="11">
        <f t="shared" si="7"/>
        <v>125</v>
      </c>
      <c r="O94" s="12">
        <f t="shared" si="8"/>
        <v>846</v>
      </c>
    </row>
    <row r="95" spans="1:15" ht="18" customHeight="1">
      <c r="A95" s="16" t="s">
        <v>195</v>
      </c>
      <c r="B95" s="8">
        <v>1</v>
      </c>
      <c r="C95" s="9" t="s">
        <v>196</v>
      </c>
      <c r="D95" s="10" t="s">
        <v>17</v>
      </c>
      <c r="E95" s="10">
        <v>107</v>
      </c>
      <c r="F95" s="10">
        <v>111</v>
      </c>
      <c r="G95" s="10">
        <v>161</v>
      </c>
      <c r="H95" s="10">
        <v>148</v>
      </c>
      <c r="I95" s="10">
        <v>152</v>
      </c>
      <c r="J95" s="10">
        <v>108</v>
      </c>
      <c r="K95" s="10"/>
      <c r="L95" s="10">
        <v>48</v>
      </c>
      <c r="M95" s="10">
        <f t="shared" si="6"/>
        <v>835</v>
      </c>
      <c r="N95" s="11">
        <f t="shared" si="7"/>
        <v>131.16666666666666</v>
      </c>
      <c r="O95" s="12">
        <f t="shared" si="8"/>
        <v>835</v>
      </c>
    </row>
    <row r="96" spans="1:15" ht="18" customHeight="1" thickBot="1">
      <c r="A96" s="17" t="s">
        <v>197</v>
      </c>
      <c r="B96" s="18">
        <v>2</v>
      </c>
      <c r="C96" s="19" t="s">
        <v>198</v>
      </c>
      <c r="D96" s="18" t="s">
        <v>20</v>
      </c>
      <c r="E96" s="18">
        <v>130</v>
      </c>
      <c r="F96" s="18">
        <v>128</v>
      </c>
      <c r="G96" s="18">
        <v>124</v>
      </c>
      <c r="H96" s="18">
        <v>138</v>
      </c>
      <c r="I96" s="18">
        <v>148</v>
      </c>
      <c r="J96" s="18">
        <v>123</v>
      </c>
      <c r="K96" s="18"/>
      <c r="L96" s="18"/>
      <c r="M96" s="18">
        <f t="shared" si="6"/>
        <v>791</v>
      </c>
      <c r="N96" s="20">
        <f t="shared" si="7"/>
        <v>131.83333333333334</v>
      </c>
      <c r="O96" s="21">
        <f t="shared" si="8"/>
        <v>791</v>
      </c>
    </row>
  </sheetData>
  <mergeCells count="16">
    <mergeCell ref="A2:O2"/>
    <mergeCell ref="A3:A6"/>
    <mergeCell ref="B3:B6"/>
    <mergeCell ref="C3:C6"/>
    <mergeCell ref="D3:D6"/>
    <mergeCell ref="E3:E6"/>
    <mergeCell ref="F3:F6"/>
    <mergeCell ref="G3:G6"/>
    <mergeCell ref="H3:H6"/>
    <mergeCell ref="I3:I6"/>
    <mergeCell ref="N3:N6"/>
    <mergeCell ref="O3:O6"/>
    <mergeCell ref="J3:J6"/>
    <mergeCell ref="K3:K6"/>
    <mergeCell ref="L3:L6"/>
    <mergeCell ref="M3:M6"/>
  </mergeCells>
  <conditionalFormatting sqref="E7:J96 A7:B96">
    <cfRule type="cellIs" priority="1" dxfId="0" operator="between" stopIfTrue="1">
      <formula>200</formula>
      <formula>219</formula>
    </cfRule>
    <cfRule type="cellIs" priority="2" dxfId="1" operator="between" stopIfTrue="1">
      <formula>220</formula>
      <formula>249</formula>
    </cfRule>
    <cfRule type="cellIs" priority="3" dxfId="2" operator="between" stopIfTrue="1">
      <formula>250</formula>
      <formula>300</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5"/>
</worksheet>
</file>

<file path=xl/worksheets/sheet2.xml><?xml version="1.0" encoding="utf-8"?>
<worksheet xmlns="http://schemas.openxmlformats.org/spreadsheetml/2006/main" xmlns:r="http://schemas.openxmlformats.org/officeDocument/2006/relationships">
  <sheetPr>
    <tabColor indexed="30"/>
  </sheetPr>
  <dimension ref="A1:P27"/>
  <sheetViews>
    <sheetView workbookViewId="0" topLeftCell="A1">
      <selection activeCell="Q1" sqref="Q1"/>
    </sheetView>
  </sheetViews>
  <sheetFormatPr defaultColWidth="9.140625" defaultRowHeight="15" customHeight="1"/>
  <cols>
    <col min="1" max="1" width="5.7109375" style="0" customWidth="1"/>
    <col min="2" max="2" width="28.28125" style="0" customWidth="1"/>
    <col min="3" max="3" width="8.57421875" style="0" customWidth="1"/>
    <col min="4" max="7" width="5.7109375" style="0" customWidth="1"/>
    <col min="8" max="8" width="7.8515625" style="0" customWidth="1"/>
    <col min="9" max="9" width="5.7109375" style="0" customWidth="1"/>
    <col min="10" max="10" width="26.140625" style="0" customWidth="1"/>
    <col min="11" max="11" width="7.8515625" style="0" customWidth="1"/>
    <col min="12" max="15" width="5.7109375" style="0" customWidth="1"/>
    <col min="16" max="16" width="7.8515625" style="0" customWidth="1"/>
  </cols>
  <sheetData>
    <row r="1" spans="1:16" ht="30" customHeight="1">
      <c r="A1" s="171" t="s">
        <v>199</v>
      </c>
      <c r="B1" s="172"/>
      <c r="C1" s="172"/>
      <c r="D1" s="172"/>
      <c r="E1" s="172"/>
      <c r="F1" s="172"/>
      <c r="G1" s="172"/>
      <c r="H1" s="172"/>
      <c r="I1" s="172"/>
      <c r="J1" s="172"/>
      <c r="K1" s="172"/>
      <c r="L1" s="172"/>
      <c r="M1" s="172"/>
      <c r="N1" s="172"/>
      <c r="O1" s="172"/>
      <c r="P1" s="174"/>
    </row>
    <row r="2" spans="1:16" ht="18.75" customHeight="1">
      <c r="A2" s="164"/>
      <c r="B2" s="155" t="s">
        <v>2</v>
      </c>
      <c r="C2" s="155" t="s">
        <v>3</v>
      </c>
      <c r="D2" s="155" t="s">
        <v>4</v>
      </c>
      <c r="E2" s="158" t="s">
        <v>10</v>
      </c>
      <c r="F2" s="158" t="s">
        <v>11</v>
      </c>
      <c r="G2" s="158" t="s">
        <v>12</v>
      </c>
      <c r="H2" s="149" t="s">
        <v>13</v>
      </c>
      <c r="I2" s="158"/>
      <c r="J2" s="155" t="s">
        <v>2</v>
      </c>
      <c r="K2" s="155" t="s">
        <v>3</v>
      </c>
      <c r="L2" s="155" t="s">
        <v>5</v>
      </c>
      <c r="M2" s="158" t="s">
        <v>10</v>
      </c>
      <c r="N2" s="158" t="s">
        <v>11</v>
      </c>
      <c r="O2" s="158" t="s">
        <v>12</v>
      </c>
      <c r="P2" s="149" t="s">
        <v>13</v>
      </c>
    </row>
    <row r="3" spans="1:16" ht="19.5" customHeight="1">
      <c r="A3" s="165"/>
      <c r="B3" s="156"/>
      <c r="C3" s="156"/>
      <c r="D3" s="156"/>
      <c r="E3" s="159"/>
      <c r="F3" s="159"/>
      <c r="G3" s="159"/>
      <c r="H3" s="150"/>
      <c r="I3" s="159"/>
      <c r="J3" s="156"/>
      <c r="K3" s="156"/>
      <c r="L3" s="156"/>
      <c r="M3" s="159"/>
      <c r="N3" s="159"/>
      <c r="O3" s="159"/>
      <c r="P3" s="150"/>
    </row>
    <row r="4" spans="1:16" ht="14.25" customHeight="1">
      <c r="A4" s="165"/>
      <c r="B4" s="156"/>
      <c r="C4" s="156"/>
      <c r="D4" s="156"/>
      <c r="E4" s="159"/>
      <c r="F4" s="159"/>
      <c r="G4" s="159"/>
      <c r="H4" s="150"/>
      <c r="I4" s="159"/>
      <c r="J4" s="156"/>
      <c r="K4" s="156"/>
      <c r="L4" s="156"/>
      <c r="M4" s="159"/>
      <c r="N4" s="159"/>
      <c r="O4" s="159"/>
      <c r="P4" s="150"/>
    </row>
    <row r="5" spans="1:16" ht="33" customHeight="1" thickBot="1">
      <c r="A5" s="166"/>
      <c r="B5" s="157"/>
      <c r="C5" s="157"/>
      <c r="D5" s="157"/>
      <c r="E5" s="160"/>
      <c r="F5" s="160"/>
      <c r="G5" s="160"/>
      <c r="H5" s="151"/>
      <c r="I5" s="160"/>
      <c r="J5" s="157"/>
      <c r="K5" s="157"/>
      <c r="L5" s="157"/>
      <c r="M5" s="160"/>
      <c r="N5" s="160"/>
      <c r="O5" s="160"/>
      <c r="P5" s="151"/>
    </row>
    <row r="6" spans="1:8" ht="18" customHeight="1" thickBot="1">
      <c r="A6" s="22" t="s">
        <v>15</v>
      </c>
      <c r="B6" s="23" t="s">
        <v>28</v>
      </c>
      <c r="C6" s="24" t="s">
        <v>20</v>
      </c>
      <c r="D6" s="24">
        <v>131</v>
      </c>
      <c r="E6" s="24"/>
      <c r="F6" s="24">
        <v>10</v>
      </c>
      <c r="G6" s="24">
        <f>SUM(D6:F6)</f>
        <v>141</v>
      </c>
      <c r="H6" s="25">
        <f>AVERAGE(D6:D6)</f>
        <v>131</v>
      </c>
    </row>
    <row r="7" spans="1:8" ht="18" customHeight="1" thickBot="1" thickTop="1">
      <c r="A7" s="26" t="s">
        <v>23</v>
      </c>
      <c r="B7" s="27" t="s">
        <v>26</v>
      </c>
      <c r="C7" s="28" t="s">
        <v>20</v>
      </c>
      <c r="D7" s="28">
        <v>177</v>
      </c>
      <c r="E7" s="28"/>
      <c r="F7" s="28">
        <v>1</v>
      </c>
      <c r="G7" s="29">
        <f>SUM(D7:F7)</f>
        <v>178</v>
      </c>
      <c r="H7" s="20">
        <f>AVERAGE(D7:D7)</f>
        <v>177</v>
      </c>
    </row>
    <row r="8" spans="3:16" ht="18" customHeight="1" thickBot="1">
      <c r="C8" s="30"/>
      <c r="I8" s="31" t="s">
        <v>15</v>
      </c>
      <c r="J8" s="32" t="s">
        <v>16</v>
      </c>
      <c r="K8" s="33" t="s">
        <v>17</v>
      </c>
      <c r="L8" s="33">
        <v>217</v>
      </c>
      <c r="M8" s="34"/>
      <c r="N8" s="33">
        <v>7</v>
      </c>
      <c r="O8" s="33">
        <f>SUM(L8:N8)</f>
        <v>224</v>
      </c>
      <c r="P8" s="35">
        <f>AVERAGE(L8:L8)</f>
        <v>217</v>
      </c>
    </row>
    <row r="9" spans="3:16" ht="18" customHeight="1" thickBot="1" thickTop="1">
      <c r="C9" s="30"/>
      <c r="I9" s="22" t="s">
        <v>18</v>
      </c>
      <c r="J9" s="23" t="s">
        <v>26</v>
      </c>
      <c r="K9" s="24" t="s">
        <v>20</v>
      </c>
      <c r="L9" s="24">
        <v>167</v>
      </c>
      <c r="M9" s="36"/>
      <c r="N9" s="24">
        <v>1</v>
      </c>
      <c r="O9" s="24">
        <f>SUM(L9:N9)</f>
        <v>168</v>
      </c>
      <c r="P9" s="37">
        <f>AVERAGE(L9:L9)</f>
        <v>167</v>
      </c>
    </row>
    <row r="10" spans="3:16" ht="18" customHeight="1" thickBot="1" thickTop="1">
      <c r="C10" s="30"/>
      <c r="I10" s="22" t="s">
        <v>21</v>
      </c>
      <c r="J10" s="23" t="s">
        <v>28</v>
      </c>
      <c r="K10" s="24" t="s">
        <v>20</v>
      </c>
      <c r="L10" s="24">
        <v>152</v>
      </c>
      <c r="M10" s="24"/>
      <c r="N10" s="24">
        <v>10</v>
      </c>
      <c r="O10" s="24">
        <f>SUM(L10:N10)</f>
        <v>162</v>
      </c>
      <c r="P10" s="38">
        <f>AVERAGE(L10:L10)</f>
        <v>152</v>
      </c>
    </row>
    <row r="11" spans="2:16" ht="18" customHeight="1" thickBot="1" thickTop="1">
      <c r="B11" s="39"/>
      <c r="C11" s="30"/>
      <c r="I11" s="26" t="s">
        <v>23</v>
      </c>
      <c r="J11" s="40" t="s">
        <v>30</v>
      </c>
      <c r="K11" s="29" t="s">
        <v>20</v>
      </c>
      <c r="L11" s="29">
        <v>133</v>
      </c>
      <c r="M11" s="29">
        <v>8</v>
      </c>
      <c r="N11" s="29">
        <v>1</v>
      </c>
      <c r="O11" s="29">
        <f>SUM(L11:N11)</f>
        <v>142</v>
      </c>
      <c r="P11" s="41">
        <f>AVERAGE(L11:L11)</f>
        <v>133</v>
      </c>
    </row>
    <row r="12" spans="1:8" ht="18" customHeight="1" thickBot="1">
      <c r="A12" s="31" t="s">
        <v>18</v>
      </c>
      <c r="B12" s="23" t="s">
        <v>16</v>
      </c>
      <c r="C12" s="33" t="s">
        <v>17</v>
      </c>
      <c r="D12" s="33">
        <v>209</v>
      </c>
      <c r="E12" s="33"/>
      <c r="F12" s="33">
        <v>7</v>
      </c>
      <c r="G12" s="33">
        <f>SUM(D12:F12)</f>
        <v>216</v>
      </c>
      <c r="H12" s="42">
        <f>AVERAGE(D12:D12)</f>
        <v>209</v>
      </c>
    </row>
    <row r="13" spans="1:8" ht="18" customHeight="1" thickBot="1" thickTop="1">
      <c r="A13" s="26" t="s">
        <v>21</v>
      </c>
      <c r="B13" s="27" t="s">
        <v>30</v>
      </c>
      <c r="C13" s="28" t="s">
        <v>20</v>
      </c>
      <c r="D13" s="28">
        <v>198</v>
      </c>
      <c r="E13" s="28">
        <v>8</v>
      </c>
      <c r="F13" s="28">
        <v>1</v>
      </c>
      <c r="G13" s="43">
        <f>SUM(D13:F13)</f>
        <v>207</v>
      </c>
      <c r="H13" s="20">
        <f>AVERAGE(D13:D13)</f>
        <v>198</v>
      </c>
    </row>
    <row r="14" ht="27" customHeight="1" thickBot="1"/>
    <row r="15" spans="1:8" ht="30" customHeight="1">
      <c r="A15" s="171" t="s">
        <v>200</v>
      </c>
      <c r="B15" s="172"/>
      <c r="C15" s="172"/>
      <c r="D15" s="172"/>
      <c r="E15" s="172"/>
      <c r="F15" s="172"/>
      <c r="G15" s="172"/>
      <c r="H15" s="173"/>
    </row>
    <row r="16" spans="1:8" ht="14.25" customHeight="1">
      <c r="A16" s="164"/>
      <c r="B16" s="169" t="s">
        <v>2</v>
      </c>
      <c r="C16" s="155" t="s">
        <v>3</v>
      </c>
      <c r="D16" s="155" t="s">
        <v>4</v>
      </c>
      <c r="E16" s="158" t="s">
        <v>10</v>
      </c>
      <c r="F16" s="158" t="s">
        <v>11</v>
      </c>
      <c r="G16" s="158" t="s">
        <v>12</v>
      </c>
      <c r="H16" s="167" t="s">
        <v>13</v>
      </c>
    </row>
    <row r="17" spans="1:8" ht="15" customHeight="1">
      <c r="A17" s="165"/>
      <c r="B17" s="170"/>
      <c r="C17" s="156"/>
      <c r="D17" s="156"/>
      <c r="E17" s="159"/>
      <c r="F17" s="159"/>
      <c r="G17" s="159"/>
      <c r="H17" s="168"/>
    </row>
    <row r="18" spans="1:8" ht="33" customHeight="1">
      <c r="A18" s="165"/>
      <c r="B18" s="170"/>
      <c r="C18" s="156"/>
      <c r="D18" s="156"/>
      <c r="E18" s="159"/>
      <c r="F18" s="159"/>
      <c r="G18" s="159"/>
      <c r="H18" s="168"/>
    </row>
    <row r="19" spans="1:8" ht="15.75" customHeight="1" thickBot="1">
      <c r="A19" s="165"/>
      <c r="B19" s="170"/>
      <c r="C19" s="156"/>
      <c r="D19" s="156"/>
      <c r="E19" s="159"/>
      <c r="F19" s="159"/>
      <c r="G19" s="159"/>
      <c r="H19" s="168"/>
    </row>
    <row r="20" spans="1:8" ht="18" customHeight="1">
      <c r="A20" s="44" t="s">
        <v>15</v>
      </c>
      <c r="B20" s="45" t="s">
        <v>28</v>
      </c>
      <c r="C20" s="46" t="s">
        <v>20</v>
      </c>
      <c r="D20" s="46">
        <v>201</v>
      </c>
      <c r="E20" s="46"/>
      <c r="F20" s="46">
        <v>10</v>
      </c>
      <c r="G20" s="47">
        <f aca="true" t="shared" si="0" ref="G20:G27">SUM(D20:F20)</f>
        <v>211</v>
      </c>
      <c r="H20" s="48">
        <f aca="true" t="shared" si="1" ref="H20:H27">AVERAGE(D20:D20)</f>
        <v>201</v>
      </c>
    </row>
    <row r="21" spans="1:8" ht="18" customHeight="1">
      <c r="A21" s="16" t="s">
        <v>18</v>
      </c>
      <c r="B21" s="49" t="s">
        <v>16</v>
      </c>
      <c r="C21" s="50" t="s">
        <v>17</v>
      </c>
      <c r="D21" s="50">
        <v>195</v>
      </c>
      <c r="E21" s="50"/>
      <c r="F21" s="50">
        <v>7</v>
      </c>
      <c r="G21" s="51">
        <f t="shared" si="0"/>
        <v>202</v>
      </c>
      <c r="H21" s="52">
        <f t="shared" si="1"/>
        <v>195</v>
      </c>
    </row>
    <row r="22" spans="1:8" ht="18" customHeight="1">
      <c r="A22" s="16" t="s">
        <v>21</v>
      </c>
      <c r="B22" s="49" t="s">
        <v>30</v>
      </c>
      <c r="C22" s="50" t="s">
        <v>20</v>
      </c>
      <c r="D22" s="50">
        <v>190</v>
      </c>
      <c r="E22" s="50">
        <v>8</v>
      </c>
      <c r="F22" s="50">
        <v>1</v>
      </c>
      <c r="G22" s="51">
        <f t="shared" si="0"/>
        <v>199</v>
      </c>
      <c r="H22" s="52">
        <f t="shared" si="1"/>
        <v>190</v>
      </c>
    </row>
    <row r="23" spans="1:8" ht="18" customHeight="1" thickBot="1">
      <c r="A23" s="17" t="s">
        <v>23</v>
      </c>
      <c r="B23" s="53" t="s">
        <v>26</v>
      </c>
      <c r="C23" s="28" t="s">
        <v>20</v>
      </c>
      <c r="D23" s="28">
        <v>186</v>
      </c>
      <c r="E23" s="28"/>
      <c r="F23" s="28">
        <v>1</v>
      </c>
      <c r="G23" s="54">
        <f t="shared" si="0"/>
        <v>187</v>
      </c>
      <c r="H23" s="55">
        <f t="shared" si="1"/>
        <v>186</v>
      </c>
    </row>
    <row r="24" spans="1:8" ht="18" customHeight="1">
      <c r="A24" s="56" t="s">
        <v>25</v>
      </c>
      <c r="B24" s="57" t="s">
        <v>32</v>
      </c>
      <c r="C24" s="58" t="s">
        <v>17</v>
      </c>
      <c r="D24" s="58">
        <v>174</v>
      </c>
      <c r="E24" s="58"/>
      <c r="F24" s="58"/>
      <c r="G24" s="59">
        <f t="shared" si="0"/>
        <v>174</v>
      </c>
      <c r="H24" s="60">
        <f t="shared" si="1"/>
        <v>174</v>
      </c>
    </row>
    <row r="25" spans="1:8" ht="18" customHeight="1">
      <c r="A25" s="16" t="s">
        <v>27</v>
      </c>
      <c r="B25" s="49" t="s">
        <v>201</v>
      </c>
      <c r="C25" s="50" t="s">
        <v>17</v>
      </c>
      <c r="D25" s="50">
        <v>170</v>
      </c>
      <c r="E25" s="50"/>
      <c r="F25" s="50"/>
      <c r="G25" s="51">
        <f t="shared" si="0"/>
        <v>170</v>
      </c>
      <c r="H25" s="52">
        <f t="shared" si="1"/>
        <v>170</v>
      </c>
    </row>
    <row r="26" spans="1:8" ht="18" customHeight="1">
      <c r="A26" s="16" t="s">
        <v>29</v>
      </c>
      <c r="B26" s="49" t="s">
        <v>19</v>
      </c>
      <c r="C26" s="50" t="s">
        <v>20</v>
      </c>
      <c r="D26" s="50">
        <v>159</v>
      </c>
      <c r="E26" s="50"/>
      <c r="F26" s="50"/>
      <c r="G26" s="51">
        <f t="shared" si="0"/>
        <v>159</v>
      </c>
      <c r="H26" s="52">
        <f t="shared" si="1"/>
        <v>159</v>
      </c>
    </row>
    <row r="27" spans="1:8" ht="18" customHeight="1" thickBot="1">
      <c r="A27" s="17" t="s">
        <v>31</v>
      </c>
      <c r="B27" s="53" t="s">
        <v>24</v>
      </c>
      <c r="C27" s="28" t="s">
        <v>17</v>
      </c>
      <c r="D27" s="28">
        <v>148</v>
      </c>
      <c r="E27" s="28"/>
      <c r="F27" s="28">
        <v>6</v>
      </c>
      <c r="G27" s="28">
        <f t="shared" si="0"/>
        <v>154</v>
      </c>
      <c r="H27" s="55">
        <f t="shared" si="1"/>
        <v>148</v>
      </c>
    </row>
  </sheetData>
  <mergeCells count="26">
    <mergeCell ref="A1:P1"/>
    <mergeCell ref="A2:A5"/>
    <mergeCell ref="B2:B5"/>
    <mergeCell ref="C2:C5"/>
    <mergeCell ref="D2:D5"/>
    <mergeCell ref="E2:E5"/>
    <mergeCell ref="F2:F5"/>
    <mergeCell ref="G2:G5"/>
    <mergeCell ref="H2:H5"/>
    <mergeCell ref="I2:I5"/>
    <mergeCell ref="N2:N5"/>
    <mergeCell ref="O2:O5"/>
    <mergeCell ref="P2:P5"/>
    <mergeCell ref="A15:H15"/>
    <mergeCell ref="J2:J5"/>
    <mergeCell ref="K2:K5"/>
    <mergeCell ref="L2:L5"/>
    <mergeCell ref="M2:M5"/>
    <mergeCell ref="A16:A19"/>
    <mergeCell ref="B16:B19"/>
    <mergeCell ref="C16:C19"/>
    <mergeCell ref="D16:D19"/>
    <mergeCell ref="E16:E19"/>
    <mergeCell ref="F16:F19"/>
    <mergeCell ref="G16:G19"/>
    <mergeCell ref="H16:H19"/>
  </mergeCells>
  <conditionalFormatting sqref="K10 K8 C23 C7 C25 C27 C21 C13">
    <cfRule type="cellIs" priority="1" dxfId="0" operator="between" stopIfTrue="1">
      <formula>200</formula>
      <formula>219</formula>
    </cfRule>
    <cfRule type="cellIs" priority="2" dxfId="1" operator="between" stopIfTrue="1">
      <formula>220</formula>
      <formula>249</formula>
    </cfRule>
    <cfRule type="cellIs" priority="3" dxfId="2" operator="between" stopIfTrue="1">
      <formula>250</formula>
      <formula>300</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90"/>
</worksheet>
</file>

<file path=xl/worksheets/sheet3.xml><?xml version="1.0" encoding="utf-8"?>
<worksheet xmlns="http://schemas.openxmlformats.org/spreadsheetml/2006/main" xmlns:r="http://schemas.openxmlformats.org/officeDocument/2006/relationships">
  <sheetPr>
    <tabColor indexed="10"/>
  </sheetPr>
  <dimension ref="A1:Q93"/>
  <sheetViews>
    <sheetView workbookViewId="0" topLeftCell="A1">
      <selection activeCell="S6" sqref="S6"/>
    </sheetView>
  </sheetViews>
  <sheetFormatPr defaultColWidth="9.140625" defaultRowHeight="15" customHeight="1"/>
  <cols>
    <col min="1" max="1" width="5.7109375" style="0" customWidth="1"/>
    <col min="2" max="2" width="7.140625" style="0" customWidth="1"/>
    <col min="3" max="3" width="24.28125" style="0" customWidth="1"/>
    <col min="4" max="4" width="7.8515625" style="0" customWidth="1"/>
    <col min="5" max="12" width="5.7109375" style="0" customWidth="1"/>
    <col min="13" max="13" width="7.140625" style="0" customWidth="1"/>
    <col min="14" max="16" width="9.57421875" style="0" customWidth="1"/>
    <col min="17" max="17" width="7.140625" style="0" customWidth="1"/>
    <col min="18" max="18" width="2.8515625" style="0" customWidth="1"/>
  </cols>
  <sheetData>
    <row r="1" spans="1:17" ht="30" customHeight="1">
      <c r="A1" s="161" t="s">
        <v>202</v>
      </c>
      <c r="B1" s="162"/>
      <c r="C1" s="162"/>
      <c r="D1" s="162"/>
      <c r="E1" s="162"/>
      <c r="F1" s="162"/>
      <c r="G1" s="162"/>
      <c r="H1" s="162"/>
      <c r="I1" s="162"/>
      <c r="J1" s="162"/>
      <c r="K1" s="162"/>
      <c r="L1" s="162"/>
      <c r="M1" s="162"/>
      <c r="N1" s="162"/>
      <c r="O1" s="162"/>
      <c r="P1" s="162"/>
      <c r="Q1" s="163"/>
    </row>
    <row r="2" spans="1:17" ht="18.75" customHeight="1">
      <c r="A2" s="164"/>
      <c r="B2" s="155" t="s">
        <v>1</v>
      </c>
      <c r="C2" s="155" t="s">
        <v>2</v>
      </c>
      <c r="D2" s="155" t="s">
        <v>3</v>
      </c>
      <c r="E2" s="155" t="s">
        <v>4</v>
      </c>
      <c r="F2" s="155" t="s">
        <v>5</v>
      </c>
      <c r="G2" s="155" t="s">
        <v>6</v>
      </c>
      <c r="H2" s="155" t="s">
        <v>7</v>
      </c>
      <c r="I2" s="155" t="s">
        <v>8</v>
      </c>
      <c r="J2" s="155" t="s">
        <v>9</v>
      </c>
      <c r="K2" s="158" t="s">
        <v>10</v>
      </c>
      <c r="L2" s="158" t="s">
        <v>11</v>
      </c>
      <c r="M2" s="149" t="s">
        <v>12</v>
      </c>
      <c r="N2" s="149" t="s">
        <v>13</v>
      </c>
      <c r="O2" s="149" t="s">
        <v>203</v>
      </c>
      <c r="P2" s="149" t="s">
        <v>204</v>
      </c>
      <c r="Q2" s="152" t="s">
        <v>14</v>
      </c>
    </row>
    <row r="3" spans="1:17" ht="20.25" customHeight="1">
      <c r="A3" s="165"/>
      <c r="B3" s="156"/>
      <c r="C3" s="156"/>
      <c r="D3" s="156"/>
      <c r="E3" s="156"/>
      <c r="F3" s="156"/>
      <c r="G3" s="156"/>
      <c r="H3" s="156"/>
      <c r="I3" s="156"/>
      <c r="J3" s="156"/>
      <c r="K3" s="159"/>
      <c r="L3" s="159"/>
      <c r="M3" s="150"/>
      <c r="N3" s="150"/>
      <c r="O3" s="150"/>
      <c r="P3" s="150"/>
      <c r="Q3" s="153"/>
    </row>
    <row r="4" spans="1:17" ht="14.25" customHeight="1">
      <c r="A4" s="165"/>
      <c r="B4" s="156"/>
      <c r="C4" s="156"/>
      <c r="D4" s="156"/>
      <c r="E4" s="156"/>
      <c r="F4" s="156"/>
      <c r="G4" s="156"/>
      <c r="H4" s="156"/>
      <c r="I4" s="156"/>
      <c r="J4" s="156"/>
      <c r="K4" s="159"/>
      <c r="L4" s="159"/>
      <c r="M4" s="150"/>
      <c r="N4" s="150"/>
      <c r="O4" s="150"/>
      <c r="P4" s="150"/>
      <c r="Q4" s="153"/>
    </row>
    <row r="5" spans="1:17" ht="20.25" customHeight="1" thickBot="1">
      <c r="A5" s="166"/>
      <c r="B5" s="157"/>
      <c r="C5" s="157"/>
      <c r="D5" s="157"/>
      <c r="E5" s="157"/>
      <c r="F5" s="157"/>
      <c r="G5" s="157"/>
      <c r="H5" s="157"/>
      <c r="I5" s="157"/>
      <c r="J5" s="157"/>
      <c r="K5" s="160"/>
      <c r="L5" s="160"/>
      <c r="M5" s="151"/>
      <c r="N5" s="151"/>
      <c r="O5" s="151"/>
      <c r="P5" s="151"/>
      <c r="Q5" s="154"/>
    </row>
    <row r="6" spans="1:17" ht="18" customHeight="1">
      <c r="A6" s="178" t="s">
        <v>15</v>
      </c>
      <c r="B6" s="61">
        <v>1</v>
      </c>
      <c r="C6" s="62" t="s">
        <v>90</v>
      </c>
      <c r="D6" s="63" t="s">
        <v>20</v>
      </c>
      <c r="E6" s="63">
        <v>219</v>
      </c>
      <c r="F6" s="63">
        <v>173</v>
      </c>
      <c r="G6" s="63">
        <v>176</v>
      </c>
      <c r="H6" s="63">
        <v>183</v>
      </c>
      <c r="I6" s="63">
        <v>154</v>
      </c>
      <c r="J6" s="63">
        <v>211</v>
      </c>
      <c r="K6" s="63"/>
      <c r="L6" s="63">
        <v>78</v>
      </c>
      <c r="M6" s="63">
        <f aca="true" t="shared" si="0" ref="M6:M37">SUM(E6:L6)</f>
        <v>1194</v>
      </c>
      <c r="N6" s="64">
        <f aca="true" t="shared" si="1" ref="N6:N37">AVERAGE(E6:J6)</f>
        <v>186</v>
      </c>
      <c r="O6" s="65">
        <f>SUM(E6:L7)</f>
        <v>2374</v>
      </c>
      <c r="P6" s="66"/>
      <c r="Q6" s="67">
        <f aca="true" t="shared" si="2" ref="Q6:Q37">SUM(E6:L6)</f>
        <v>1194</v>
      </c>
    </row>
    <row r="7" spans="1:17" ht="18" customHeight="1" thickBot="1">
      <c r="A7" s="176"/>
      <c r="B7" s="68">
        <v>1</v>
      </c>
      <c r="C7" s="69" t="s">
        <v>78</v>
      </c>
      <c r="D7" s="70" t="s">
        <v>20</v>
      </c>
      <c r="E7" s="70">
        <v>173</v>
      </c>
      <c r="F7" s="70">
        <v>154</v>
      </c>
      <c r="G7" s="70">
        <v>203</v>
      </c>
      <c r="H7" s="70">
        <v>187</v>
      </c>
      <c r="I7" s="70">
        <v>214</v>
      </c>
      <c r="J7" s="70">
        <v>189</v>
      </c>
      <c r="K7" s="70"/>
      <c r="L7" s="70">
        <v>60</v>
      </c>
      <c r="M7" s="70">
        <f t="shared" si="0"/>
        <v>1180</v>
      </c>
      <c r="N7" s="71">
        <f t="shared" si="1"/>
        <v>186.66666666666666</v>
      </c>
      <c r="O7" s="72">
        <f>SUM(E6:L7)</f>
        <v>2374</v>
      </c>
      <c r="P7" s="71">
        <f>AVERAGE(E6:J7)</f>
        <v>186.33333333333334</v>
      </c>
      <c r="Q7" s="73">
        <f t="shared" si="2"/>
        <v>1180</v>
      </c>
    </row>
    <row r="8" spans="1:17" ht="18" customHeight="1" thickTop="1">
      <c r="A8" s="175" t="s">
        <v>18</v>
      </c>
      <c r="B8" s="74">
        <v>2</v>
      </c>
      <c r="C8" s="75" t="s">
        <v>16</v>
      </c>
      <c r="D8" s="76" t="s">
        <v>17</v>
      </c>
      <c r="E8" s="76">
        <v>166</v>
      </c>
      <c r="F8" s="76">
        <v>154</v>
      </c>
      <c r="G8" s="76">
        <v>201</v>
      </c>
      <c r="H8" s="76">
        <v>244</v>
      </c>
      <c r="I8" s="76">
        <v>176</v>
      </c>
      <c r="J8" s="76">
        <v>188</v>
      </c>
      <c r="K8" s="76"/>
      <c r="L8" s="76">
        <v>42</v>
      </c>
      <c r="M8" s="76">
        <f t="shared" si="0"/>
        <v>1171</v>
      </c>
      <c r="N8" s="77">
        <f t="shared" si="1"/>
        <v>188.16666666666666</v>
      </c>
      <c r="O8" s="78">
        <f>SUM(E8:L9)</f>
        <v>2352</v>
      </c>
      <c r="P8" s="79"/>
      <c r="Q8" s="80">
        <f t="shared" si="2"/>
        <v>1171</v>
      </c>
    </row>
    <row r="9" spans="1:17" ht="18" customHeight="1" thickBot="1">
      <c r="A9" s="176"/>
      <c r="B9" s="68">
        <v>2</v>
      </c>
      <c r="C9" s="69" t="s">
        <v>34</v>
      </c>
      <c r="D9" s="70" t="s">
        <v>17</v>
      </c>
      <c r="E9" s="70">
        <v>191</v>
      </c>
      <c r="F9" s="70">
        <v>200</v>
      </c>
      <c r="G9" s="70">
        <v>202</v>
      </c>
      <c r="H9" s="70">
        <v>179</v>
      </c>
      <c r="I9" s="70">
        <v>164</v>
      </c>
      <c r="J9" s="70">
        <v>209</v>
      </c>
      <c r="K9" s="70"/>
      <c r="L9" s="70">
        <v>36</v>
      </c>
      <c r="M9" s="70">
        <f t="shared" si="0"/>
        <v>1181</v>
      </c>
      <c r="N9" s="71">
        <f t="shared" si="1"/>
        <v>190.83333333333334</v>
      </c>
      <c r="O9" s="72">
        <f>SUM(E8:L9)</f>
        <v>2352</v>
      </c>
      <c r="P9" s="71">
        <f>AVERAGE(E8:J9)</f>
        <v>189.5</v>
      </c>
      <c r="Q9" s="73">
        <f t="shared" si="2"/>
        <v>1181</v>
      </c>
    </row>
    <row r="10" spans="1:17" ht="18" customHeight="1" thickTop="1">
      <c r="A10" s="175" t="s">
        <v>21</v>
      </c>
      <c r="B10" s="74">
        <v>2</v>
      </c>
      <c r="C10" s="75" t="s">
        <v>172</v>
      </c>
      <c r="D10" s="76" t="s">
        <v>20</v>
      </c>
      <c r="E10" s="76">
        <v>245</v>
      </c>
      <c r="F10" s="76">
        <v>186</v>
      </c>
      <c r="G10" s="76">
        <v>180</v>
      </c>
      <c r="H10" s="76">
        <v>233</v>
      </c>
      <c r="I10" s="76">
        <v>185</v>
      </c>
      <c r="J10" s="76">
        <v>165</v>
      </c>
      <c r="K10" s="76"/>
      <c r="L10" s="76">
        <v>48</v>
      </c>
      <c r="M10" s="76">
        <f t="shared" si="0"/>
        <v>1242</v>
      </c>
      <c r="N10" s="77">
        <f t="shared" si="1"/>
        <v>199</v>
      </c>
      <c r="O10" s="78">
        <f>SUM(E10:L11)</f>
        <v>2313</v>
      </c>
      <c r="P10" s="79"/>
      <c r="Q10" s="80">
        <f t="shared" si="2"/>
        <v>1242</v>
      </c>
    </row>
    <row r="11" spans="1:17" ht="18" customHeight="1" thickBot="1">
      <c r="A11" s="176"/>
      <c r="B11" s="68">
        <v>2</v>
      </c>
      <c r="C11" s="69" t="s">
        <v>138</v>
      </c>
      <c r="D11" s="70" t="s">
        <v>20</v>
      </c>
      <c r="E11" s="70">
        <v>179</v>
      </c>
      <c r="F11" s="70">
        <v>177</v>
      </c>
      <c r="G11" s="70">
        <v>197</v>
      </c>
      <c r="H11" s="70">
        <v>189</v>
      </c>
      <c r="I11" s="70">
        <v>147</v>
      </c>
      <c r="J11" s="70">
        <v>182</v>
      </c>
      <c r="K11" s="70"/>
      <c r="L11" s="70"/>
      <c r="M11" s="70">
        <f t="shared" si="0"/>
        <v>1071</v>
      </c>
      <c r="N11" s="71">
        <f t="shared" si="1"/>
        <v>178.5</v>
      </c>
      <c r="O11" s="72">
        <f>SUM(E10:L11)</f>
        <v>2313</v>
      </c>
      <c r="P11" s="71">
        <f>AVERAGE(E10:J11)</f>
        <v>188.75</v>
      </c>
      <c r="Q11" s="73">
        <f t="shared" si="2"/>
        <v>1071</v>
      </c>
    </row>
    <row r="12" spans="1:17" ht="18" customHeight="1" thickTop="1">
      <c r="A12" s="178" t="s">
        <v>23</v>
      </c>
      <c r="B12" s="74">
        <v>1</v>
      </c>
      <c r="C12" s="75" t="s">
        <v>26</v>
      </c>
      <c r="D12" s="76" t="s">
        <v>20</v>
      </c>
      <c r="E12" s="76">
        <v>203</v>
      </c>
      <c r="F12" s="76">
        <v>169</v>
      </c>
      <c r="G12" s="76">
        <v>206</v>
      </c>
      <c r="H12" s="76">
        <v>196</v>
      </c>
      <c r="I12" s="76">
        <v>183</v>
      </c>
      <c r="J12" s="76">
        <v>217</v>
      </c>
      <c r="K12" s="76"/>
      <c r="L12" s="76">
        <v>6</v>
      </c>
      <c r="M12" s="76">
        <f t="shared" si="0"/>
        <v>1180</v>
      </c>
      <c r="N12" s="77">
        <f t="shared" si="1"/>
        <v>195.66666666666666</v>
      </c>
      <c r="O12" s="78">
        <f>SUM(E12:L13)</f>
        <v>2283</v>
      </c>
      <c r="P12" s="79"/>
      <c r="Q12" s="80">
        <f t="shared" si="2"/>
        <v>1180</v>
      </c>
    </row>
    <row r="13" spans="1:17" ht="18" customHeight="1" thickBot="1">
      <c r="A13" s="176"/>
      <c r="B13" s="68">
        <v>1</v>
      </c>
      <c r="C13" s="69" t="s">
        <v>96</v>
      </c>
      <c r="D13" s="70" t="s">
        <v>20</v>
      </c>
      <c r="E13" s="70">
        <v>127</v>
      </c>
      <c r="F13" s="70">
        <v>173</v>
      </c>
      <c r="G13" s="70">
        <v>205</v>
      </c>
      <c r="H13" s="70">
        <v>199</v>
      </c>
      <c r="I13" s="70">
        <v>191</v>
      </c>
      <c r="J13" s="70">
        <v>178</v>
      </c>
      <c r="K13" s="70"/>
      <c r="L13" s="70">
        <v>30</v>
      </c>
      <c r="M13" s="70">
        <f t="shared" si="0"/>
        <v>1103</v>
      </c>
      <c r="N13" s="71">
        <f t="shared" si="1"/>
        <v>178.83333333333334</v>
      </c>
      <c r="O13" s="72">
        <f>SUM(E12:L13)</f>
        <v>2283</v>
      </c>
      <c r="P13" s="71">
        <f>AVERAGE(E12:J13)</f>
        <v>187.25</v>
      </c>
      <c r="Q13" s="73">
        <f t="shared" si="2"/>
        <v>1103</v>
      </c>
    </row>
    <row r="14" spans="1:17" ht="18" customHeight="1" thickTop="1">
      <c r="A14" s="175" t="s">
        <v>25</v>
      </c>
      <c r="B14" s="74">
        <v>2</v>
      </c>
      <c r="C14" s="75" t="s">
        <v>110</v>
      </c>
      <c r="D14" s="76" t="s">
        <v>44</v>
      </c>
      <c r="E14" s="76">
        <v>161</v>
      </c>
      <c r="F14" s="76">
        <v>217</v>
      </c>
      <c r="G14" s="76">
        <v>171</v>
      </c>
      <c r="H14" s="76">
        <v>162</v>
      </c>
      <c r="I14" s="76">
        <v>201</v>
      </c>
      <c r="J14" s="76">
        <v>161</v>
      </c>
      <c r="K14" s="76"/>
      <c r="L14" s="76"/>
      <c r="M14" s="76">
        <f t="shared" si="0"/>
        <v>1073</v>
      </c>
      <c r="N14" s="77">
        <f t="shared" si="1"/>
        <v>178.83333333333334</v>
      </c>
      <c r="O14" s="78">
        <f>SUM(E14:L15)</f>
        <v>2249</v>
      </c>
      <c r="P14" s="79"/>
      <c r="Q14" s="80">
        <f t="shared" si="2"/>
        <v>1073</v>
      </c>
    </row>
    <row r="15" spans="1:17" ht="18" customHeight="1" thickBot="1">
      <c r="A15" s="176"/>
      <c r="B15" s="68">
        <v>2</v>
      </c>
      <c r="C15" s="69" t="s">
        <v>72</v>
      </c>
      <c r="D15" s="70" t="s">
        <v>44</v>
      </c>
      <c r="E15" s="70">
        <v>211</v>
      </c>
      <c r="F15" s="70">
        <v>209</v>
      </c>
      <c r="G15" s="70">
        <v>163</v>
      </c>
      <c r="H15" s="70">
        <v>220</v>
      </c>
      <c r="I15" s="70">
        <v>173</v>
      </c>
      <c r="J15" s="70">
        <v>200</v>
      </c>
      <c r="K15" s="70"/>
      <c r="L15" s="70"/>
      <c r="M15" s="70">
        <f t="shared" si="0"/>
        <v>1176</v>
      </c>
      <c r="N15" s="71">
        <f t="shared" si="1"/>
        <v>196</v>
      </c>
      <c r="O15" s="72">
        <f>SUM(E14:L15)</f>
        <v>2249</v>
      </c>
      <c r="P15" s="71">
        <f>AVERAGE(E14:J15)</f>
        <v>187.41666666666666</v>
      </c>
      <c r="Q15" s="73">
        <f t="shared" si="2"/>
        <v>1176</v>
      </c>
    </row>
    <row r="16" spans="1:17" ht="18" customHeight="1" thickTop="1">
      <c r="A16" s="175" t="s">
        <v>27</v>
      </c>
      <c r="B16" s="74">
        <v>1</v>
      </c>
      <c r="C16" s="75" t="s">
        <v>70</v>
      </c>
      <c r="D16" s="76" t="s">
        <v>20</v>
      </c>
      <c r="E16" s="76">
        <v>190</v>
      </c>
      <c r="F16" s="76">
        <v>194</v>
      </c>
      <c r="G16" s="76">
        <v>183</v>
      </c>
      <c r="H16" s="76">
        <v>180</v>
      </c>
      <c r="I16" s="76">
        <v>168</v>
      </c>
      <c r="J16" s="76">
        <v>186</v>
      </c>
      <c r="K16" s="76"/>
      <c r="L16" s="76">
        <v>42</v>
      </c>
      <c r="M16" s="76">
        <f t="shared" si="0"/>
        <v>1143</v>
      </c>
      <c r="N16" s="77">
        <f t="shared" si="1"/>
        <v>183.5</v>
      </c>
      <c r="O16" s="78">
        <f>SUM(E16:L17)</f>
        <v>2223</v>
      </c>
      <c r="P16" s="79"/>
      <c r="Q16" s="80">
        <f t="shared" si="2"/>
        <v>1143</v>
      </c>
    </row>
    <row r="17" spans="1:17" ht="18" customHeight="1" thickBot="1">
      <c r="A17" s="176"/>
      <c r="B17" s="68">
        <v>1</v>
      </c>
      <c r="C17" s="69" t="s">
        <v>28</v>
      </c>
      <c r="D17" s="70" t="s">
        <v>20</v>
      </c>
      <c r="E17" s="70">
        <v>162</v>
      </c>
      <c r="F17" s="70">
        <v>170</v>
      </c>
      <c r="G17" s="70">
        <v>158</v>
      </c>
      <c r="H17" s="70">
        <v>191</v>
      </c>
      <c r="I17" s="70">
        <v>176</v>
      </c>
      <c r="J17" s="70">
        <v>163</v>
      </c>
      <c r="K17" s="70"/>
      <c r="L17" s="70">
        <v>60</v>
      </c>
      <c r="M17" s="70">
        <f t="shared" si="0"/>
        <v>1080</v>
      </c>
      <c r="N17" s="71">
        <f t="shared" si="1"/>
        <v>170</v>
      </c>
      <c r="O17" s="72">
        <f>SUM(E16:L17)</f>
        <v>2223</v>
      </c>
      <c r="P17" s="71">
        <f>AVERAGE(E16:J17)</f>
        <v>176.75</v>
      </c>
      <c r="Q17" s="73">
        <f t="shared" si="2"/>
        <v>1080</v>
      </c>
    </row>
    <row r="18" spans="1:17" ht="18" customHeight="1" thickTop="1">
      <c r="A18" s="178" t="s">
        <v>29</v>
      </c>
      <c r="B18" s="74">
        <v>2</v>
      </c>
      <c r="C18" s="75" t="s">
        <v>52</v>
      </c>
      <c r="D18" s="76" t="s">
        <v>20</v>
      </c>
      <c r="E18" s="76">
        <v>179</v>
      </c>
      <c r="F18" s="76">
        <v>159</v>
      </c>
      <c r="G18" s="76">
        <v>175</v>
      </c>
      <c r="H18" s="76">
        <v>190</v>
      </c>
      <c r="I18" s="76">
        <v>162</v>
      </c>
      <c r="J18" s="76">
        <v>195</v>
      </c>
      <c r="K18" s="76"/>
      <c r="L18" s="76">
        <v>18</v>
      </c>
      <c r="M18" s="76">
        <f t="shared" si="0"/>
        <v>1078</v>
      </c>
      <c r="N18" s="77">
        <f t="shared" si="1"/>
        <v>176.66666666666666</v>
      </c>
      <c r="O18" s="78">
        <f>SUM(E18:L19)</f>
        <v>2207</v>
      </c>
      <c r="P18" s="79"/>
      <c r="Q18" s="80">
        <f t="shared" si="2"/>
        <v>1078</v>
      </c>
    </row>
    <row r="19" spans="1:17" ht="18" customHeight="1" thickBot="1">
      <c r="A19" s="176"/>
      <c r="B19" s="68">
        <v>2</v>
      </c>
      <c r="C19" s="69" t="s">
        <v>48</v>
      </c>
      <c r="D19" s="70" t="s">
        <v>20</v>
      </c>
      <c r="E19" s="70">
        <v>173</v>
      </c>
      <c r="F19" s="70">
        <v>224</v>
      </c>
      <c r="G19" s="70">
        <v>152</v>
      </c>
      <c r="H19" s="70">
        <v>170</v>
      </c>
      <c r="I19" s="70">
        <v>181</v>
      </c>
      <c r="J19" s="70">
        <v>169</v>
      </c>
      <c r="K19" s="70"/>
      <c r="L19" s="70">
        <v>60</v>
      </c>
      <c r="M19" s="70">
        <f t="shared" si="0"/>
        <v>1129</v>
      </c>
      <c r="N19" s="71">
        <f t="shared" si="1"/>
        <v>178.16666666666666</v>
      </c>
      <c r="O19" s="72">
        <f>SUM(E18:L19)</f>
        <v>2207</v>
      </c>
      <c r="P19" s="71">
        <f>AVERAGE(E18:J19)</f>
        <v>177.41666666666666</v>
      </c>
      <c r="Q19" s="73">
        <f t="shared" si="2"/>
        <v>1129</v>
      </c>
    </row>
    <row r="20" spans="1:17" ht="18" customHeight="1" thickTop="1">
      <c r="A20" s="175" t="s">
        <v>31</v>
      </c>
      <c r="B20" s="74">
        <v>2</v>
      </c>
      <c r="C20" s="75" t="s">
        <v>60</v>
      </c>
      <c r="D20" s="76" t="s">
        <v>17</v>
      </c>
      <c r="E20" s="76">
        <v>166</v>
      </c>
      <c r="F20" s="76">
        <v>146</v>
      </c>
      <c r="G20" s="76">
        <v>153</v>
      </c>
      <c r="H20" s="76">
        <v>201</v>
      </c>
      <c r="I20" s="76">
        <v>157</v>
      </c>
      <c r="J20" s="76">
        <v>171</v>
      </c>
      <c r="K20" s="76"/>
      <c r="L20" s="76"/>
      <c r="M20" s="76">
        <f t="shared" si="0"/>
        <v>994</v>
      </c>
      <c r="N20" s="77">
        <f t="shared" si="1"/>
        <v>165.66666666666666</v>
      </c>
      <c r="O20" s="78">
        <f>SUM(E20:L21)</f>
        <v>2196</v>
      </c>
      <c r="P20" s="79"/>
      <c r="Q20" s="80">
        <f t="shared" si="2"/>
        <v>994</v>
      </c>
    </row>
    <row r="21" spans="1:17" ht="18" customHeight="1" thickBot="1">
      <c r="A21" s="176"/>
      <c r="B21" s="68">
        <v>2</v>
      </c>
      <c r="C21" s="69" t="s">
        <v>92</v>
      </c>
      <c r="D21" s="70" t="s">
        <v>17</v>
      </c>
      <c r="E21" s="70">
        <v>212</v>
      </c>
      <c r="F21" s="70">
        <v>199</v>
      </c>
      <c r="G21" s="70">
        <v>221</v>
      </c>
      <c r="H21" s="70">
        <v>205</v>
      </c>
      <c r="I21" s="70">
        <v>165</v>
      </c>
      <c r="J21" s="70">
        <v>170</v>
      </c>
      <c r="K21" s="70"/>
      <c r="L21" s="70">
        <v>30</v>
      </c>
      <c r="M21" s="70">
        <f t="shared" si="0"/>
        <v>1202</v>
      </c>
      <c r="N21" s="71">
        <f t="shared" si="1"/>
        <v>195.33333333333334</v>
      </c>
      <c r="O21" s="72">
        <f>SUM(E20:L21)</f>
        <v>2196</v>
      </c>
      <c r="P21" s="71">
        <f>AVERAGE(E20:J21)</f>
        <v>180.5</v>
      </c>
      <c r="Q21" s="73">
        <f t="shared" si="2"/>
        <v>1202</v>
      </c>
    </row>
    <row r="22" spans="1:17" ht="18" customHeight="1" thickTop="1">
      <c r="A22" s="175" t="s">
        <v>33</v>
      </c>
      <c r="B22" s="74">
        <v>2</v>
      </c>
      <c r="C22" s="9" t="s">
        <v>50</v>
      </c>
      <c r="D22" s="76" t="s">
        <v>20</v>
      </c>
      <c r="E22" s="76">
        <v>167</v>
      </c>
      <c r="F22" s="76">
        <v>152</v>
      </c>
      <c r="G22" s="76">
        <v>160</v>
      </c>
      <c r="H22" s="76">
        <v>160</v>
      </c>
      <c r="I22" s="76">
        <v>170</v>
      </c>
      <c r="J22" s="76">
        <v>195</v>
      </c>
      <c r="K22" s="76"/>
      <c r="L22" s="76">
        <v>42</v>
      </c>
      <c r="M22" s="76">
        <f t="shared" si="0"/>
        <v>1046</v>
      </c>
      <c r="N22" s="77">
        <f t="shared" si="1"/>
        <v>167.33333333333334</v>
      </c>
      <c r="O22" s="78">
        <f>SUM(E22:L23)</f>
        <v>2192</v>
      </c>
      <c r="P22" s="79"/>
      <c r="Q22" s="80">
        <f t="shared" si="2"/>
        <v>1046</v>
      </c>
    </row>
    <row r="23" spans="1:17" ht="18" customHeight="1" thickBot="1">
      <c r="A23" s="176"/>
      <c r="B23" s="68">
        <v>2</v>
      </c>
      <c r="C23" s="69" t="s">
        <v>80</v>
      </c>
      <c r="D23" s="70" t="s">
        <v>20</v>
      </c>
      <c r="E23" s="70">
        <v>156</v>
      </c>
      <c r="F23" s="70">
        <v>227</v>
      </c>
      <c r="G23" s="70">
        <v>166</v>
      </c>
      <c r="H23" s="70">
        <v>187</v>
      </c>
      <c r="I23" s="70">
        <v>187</v>
      </c>
      <c r="J23" s="70">
        <v>169</v>
      </c>
      <c r="K23" s="70"/>
      <c r="L23" s="70">
        <v>54</v>
      </c>
      <c r="M23" s="70">
        <f t="shared" si="0"/>
        <v>1146</v>
      </c>
      <c r="N23" s="71">
        <f t="shared" si="1"/>
        <v>182</v>
      </c>
      <c r="O23" s="72">
        <f>SUM(E22:L23)</f>
        <v>2192</v>
      </c>
      <c r="P23" s="71">
        <f>AVERAGE(E22:J23)</f>
        <v>174.66666666666666</v>
      </c>
      <c r="Q23" s="73">
        <f t="shared" si="2"/>
        <v>1146</v>
      </c>
    </row>
    <row r="24" spans="1:17" ht="18" customHeight="1" thickTop="1">
      <c r="A24" s="178" t="s">
        <v>35</v>
      </c>
      <c r="B24" s="74">
        <v>1</v>
      </c>
      <c r="C24" s="81" t="s">
        <v>38</v>
      </c>
      <c r="D24" s="76" t="s">
        <v>39</v>
      </c>
      <c r="E24" s="76">
        <v>187</v>
      </c>
      <c r="F24" s="76">
        <v>153</v>
      </c>
      <c r="G24" s="76">
        <v>216</v>
      </c>
      <c r="H24" s="76">
        <v>177</v>
      </c>
      <c r="I24" s="76">
        <v>187</v>
      </c>
      <c r="J24" s="76">
        <v>184</v>
      </c>
      <c r="K24" s="76"/>
      <c r="L24" s="76"/>
      <c r="M24" s="76">
        <f t="shared" si="0"/>
        <v>1104</v>
      </c>
      <c r="N24" s="77">
        <f t="shared" si="1"/>
        <v>184</v>
      </c>
      <c r="O24" s="78">
        <f>SUM(E24:L25)</f>
        <v>2187</v>
      </c>
      <c r="P24" s="79"/>
      <c r="Q24" s="80">
        <f t="shared" si="2"/>
        <v>1104</v>
      </c>
    </row>
    <row r="25" spans="1:17" ht="18" customHeight="1" thickBot="1">
      <c r="A25" s="176"/>
      <c r="B25" s="68">
        <v>1</v>
      </c>
      <c r="C25" s="69" t="s">
        <v>116</v>
      </c>
      <c r="D25" s="70" t="s">
        <v>39</v>
      </c>
      <c r="E25" s="70">
        <v>189</v>
      </c>
      <c r="F25" s="70">
        <v>179</v>
      </c>
      <c r="G25" s="70">
        <v>190</v>
      </c>
      <c r="H25" s="70">
        <v>161</v>
      </c>
      <c r="I25" s="70">
        <v>193</v>
      </c>
      <c r="J25" s="70">
        <v>171</v>
      </c>
      <c r="K25" s="70"/>
      <c r="L25" s="70"/>
      <c r="M25" s="70">
        <f t="shared" si="0"/>
        <v>1083</v>
      </c>
      <c r="N25" s="71">
        <f t="shared" si="1"/>
        <v>180.5</v>
      </c>
      <c r="O25" s="72">
        <f>SUM(E24:L25)</f>
        <v>2187</v>
      </c>
      <c r="P25" s="71">
        <f>AVERAGE(E24:J25)</f>
        <v>182.25</v>
      </c>
      <c r="Q25" s="73">
        <f t="shared" si="2"/>
        <v>1083</v>
      </c>
    </row>
    <row r="26" spans="1:17" ht="18" customHeight="1" thickTop="1">
      <c r="A26" s="175" t="s">
        <v>37</v>
      </c>
      <c r="B26" s="61">
        <v>1</v>
      </c>
      <c r="C26" s="3" t="s">
        <v>32</v>
      </c>
      <c r="D26" s="63" t="s">
        <v>17</v>
      </c>
      <c r="E26" s="63">
        <v>204</v>
      </c>
      <c r="F26" s="63">
        <v>186</v>
      </c>
      <c r="G26" s="63">
        <v>156</v>
      </c>
      <c r="H26" s="63">
        <v>233</v>
      </c>
      <c r="I26" s="63">
        <v>196</v>
      </c>
      <c r="J26" s="63">
        <v>186</v>
      </c>
      <c r="K26" s="63"/>
      <c r="L26" s="63"/>
      <c r="M26" s="63">
        <f t="shared" si="0"/>
        <v>1161</v>
      </c>
      <c r="N26" s="64">
        <f t="shared" si="1"/>
        <v>193.5</v>
      </c>
      <c r="O26" s="65">
        <f>SUM(E26:L27)</f>
        <v>2186</v>
      </c>
      <c r="P26" s="66"/>
      <c r="Q26" s="67">
        <f t="shared" si="2"/>
        <v>1161</v>
      </c>
    </row>
    <row r="27" spans="1:17" ht="18" customHeight="1" thickBot="1">
      <c r="A27" s="176"/>
      <c r="B27" s="68">
        <v>1</v>
      </c>
      <c r="C27" s="69" t="s">
        <v>205</v>
      </c>
      <c r="D27" s="70" t="s">
        <v>17</v>
      </c>
      <c r="E27" s="70">
        <v>150</v>
      </c>
      <c r="F27" s="70">
        <v>187</v>
      </c>
      <c r="G27" s="70">
        <v>157</v>
      </c>
      <c r="H27" s="70">
        <v>153</v>
      </c>
      <c r="I27" s="70">
        <v>173</v>
      </c>
      <c r="J27" s="70">
        <v>205</v>
      </c>
      <c r="K27" s="70"/>
      <c r="L27" s="70"/>
      <c r="M27" s="70">
        <f t="shared" si="0"/>
        <v>1025</v>
      </c>
      <c r="N27" s="71">
        <f t="shared" si="1"/>
        <v>170.83333333333334</v>
      </c>
      <c r="O27" s="72">
        <f>SUM(E26:L27)</f>
        <v>2186</v>
      </c>
      <c r="P27" s="71">
        <f>AVERAGE(E26:J27)</f>
        <v>182.16666666666666</v>
      </c>
      <c r="Q27" s="73">
        <f t="shared" si="2"/>
        <v>1025</v>
      </c>
    </row>
    <row r="28" spans="1:17" ht="18" customHeight="1" thickTop="1">
      <c r="A28" s="175" t="s">
        <v>40</v>
      </c>
      <c r="B28" s="74">
        <v>3</v>
      </c>
      <c r="C28" s="75" t="s">
        <v>36</v>
      </c>
      <c r="D28" s="76" t="s">
        <v>20</v>
      </c>
      <c r="E28" s="76">
        <v>174</v>
      </c>
      <c r="F28" s="76">
        <v>146</v>
      </c>
      <c r="G28" s="76">
        <v>165</v>
      </c>
      <c r="H28" s="76">
        <v>206</v>
      </c>
      <c r="I28" s="76">
        <v>204</v>
      </c>
      <c r="J28" s="76">
        <v>182</v>
      </c>
      <c r="K28" s="76"/>
      <c r="L28" s="76">
        <v>12</v>
      </c>
      <c r="M28" s="76">
        <f t="shared" si="0"/>
        <v>1089</v>
      </c>
      <c r="N28" s="77">
        <f t="shared" si="1"/>
        <v>179.5</v>
      </c>
      <c r="O28" s="78">
        <f>SUM(E28:L29)</f>
        <v>2178</v>
      </c>
      <c r="P28" s="79"/>
      <c r="Q28" s="80">
        <f t="shared" si="2"/>
        <v>1089</v>
      </c>
    </row>
    <row r="29" spans="1:17" ht="18" customHeight="1" thickBot="1">
      <c r="A29" s="176"/>
      <c r="B29" s="68">
        <v>3</v>
      </c>
      <c r="C29" s="69" t="s">
        <v>30</v>
      </c>
      <c r="D29" s="70" t="s">
        <v>20</v>
      </c>
      <c r="E29" s="70">
        <v>180</v>
      </c>
      <c r="F29" s="70">
        <v>134</v>
      </c>
      <c r="G29" s="70">
        <v>186</v>
      </c>
      <c r="H29" s="70">
        <v>173</v>
      </c>
      <c r="I29" s="70">
        <v>214</v>
      </c>
      <c r="J29" s="70">
        <v>148</v>
      </c>
      <c r="K29" s="70">
        <v>48</v>
      </c>
      <c r="L29" s="70">
        <v>6</v>
      </c>
      <c r="M29" s="70">
        <f t="shared" si="0"/>
        <v>1089</v>
      </c>
      <c r="N29" s="71">
        <f t="shared" si="1"/>
        <v>172.5</v>
      </c>
      <c r="O29" s="72">
        <f>SUM(E28:L29)</f>
        <v>2178</v>
      </c>
      <c r="P29" s="71">
        <f>AVERAGE(E28:J29)</f>
        <v>176</v>
      </c>
      <c r="Q29" s="73">
        <f t="shared" si="2"/>
        <v>1089</v>
      </c>
    </row>
    <row r="30" spans="1:17" ht="18" customHeight="1" thickTop="1">
      <c r="A30" s="178" t="s">
        <v>42</v>
      </c>
      <c r="B30" s="74">
        <v>2</v>
      </c>
      <c r="C30" s="75" t="s">
        <v>84</v>
      </c>
      <c r="D30" s="76" t="s">
        <v>44</v>
      </c>
      <c r="E30" s="76">
        <v>186</v>
      </c>
      <c r="F30" s="76">
        <v>172</v>
      </c>
      <c r="G30" s="76">
        <v>155</v>
      </c>
      <c r="H30" s="76">
        <v>160</v>
      </c>
      <c r="I30" s="76">
        <v>219</v>
      </c>
      <c r="J30" s="76">
        <v>169</v>
      </c>
      <c r="K30" s="76"/>
      <c r="L30" s="76">
        <v>12</v>
      </c>
      <c r="M30" s="76">
        <f t="shared" si="0"/>
        <v>1073</v>
      </c>
      <c r="N30" s="77">
        <f t="shared" si="1"/>
        <v>176.83333333333334</v>
      </c>
      <c r="O30" s="78">
        <f>SUM(E30:L31)</f>
        <v>2167</v>
      </c>
      <c r="P30" s="79"/>
      <c r="Q30" s="80">
        <f t="shared" si="2"/>
        <v>1073</v>
      </c>
    </row>
    <row r="31" spans="1:17" ht="18" customHeight="1" thickBot="1">
      <c r="A31" s="176"/>
      <c r="B31" s="68">
        <v>2</v>
      </c>
      <c r="C31" s="69" t="s">
        <v>43</v>
      </c>
      <c r="D31" s="70" t="s">
        <v>44</v>
      </c>
      <c r="E31" s="70">
        <v>178</v>
      </c>
      <c r="F31" s="70">
        <v>154</v>
      </c>
      <c r="G31" s="70">
        <v>191</v>
      </c>
      <c r="H31" s="70">
        <v>168</v>
      </c>
      <c r="I31" s="70">
        <v>186</v>
      </c>
      <c r="J31" s="70">
        <v>145</v>
      </c>
      <c r="K31" s="70">
        <v>48</v>
      </c>
      <c r="L31" s="70">
        <v>24</v>
      </c>
      <c r="M31" s="70">
        <f t="shared" si="0"/>
        <v>1094</v>
      </c>
      <c r="N31" s="71">
        <f t="shared" si="1"/>
        <v>170.33333333333334</v>
      </c>
      <c r="O31" s="72">
        <f>SUM(E30:L31)</f>
        <v>2167</v>
      </c>
      <c r="P31" s="71">
        <f>AVERAGE(E30:J31)</f>
        <v>173.58333333333334</v>
      </c>
      <c r="Q31" s="73">
        <f t="shared" si="2"/>
        <v>1094</v>
      </c>
    </row>
    <row r="32" spans="1:17" ht="18" customHeight="1" thickTop="1">
      <c r="A32" s="175" t="s">
        <v>45</v>
      </c>
      <c r="B32" s="74">
        <v>2</v>
      </c>
      <c r="C32" s="75" t="s">
        <v>98</v>
      </c>
      <c r="D32" s="76" t="s">
        <v>20</v>
      </c>
      <c r="E32" s="76">
        <v>190</v>
      </c>
      <c r="F32" s="76">
        <v>189</v>
      </c>
      <c r="G32" s="76">
        <v>179</v>
      </c>
      <c r="H32" s="76">
        <v>168</v>
      </c>
      <c r="I32" s="76">
        <v>143</v>
      </c>
      <c r="J32" s="76">
        <v>154</v>
      </c>
      <c r="K32" s="76"/>
      <c r="L32" s="76">
        <v>90</v>
      </c>
      <c r="M32" s="76">
        <f t="shared" si="0"/>
        <v>1113</v>
      </c>
      <c r="N32" s="77">
        <f t="shared" si="1"/>
        <v>170.5</v>
      </c>
      <c r="O32" s="78">
        <f>SUM(E32:L33)</f>
        <v>2166</v>
      </c>
      <c r="P32" s="79"/>
      <c r="Q32" s="80">
        <f t="shared" si="2"/>
        <v>1113</v>
      </c>
    </row>
    <row r="33" spans="1:17" ht="18" customHeight="1" thickBot="1">
      <c r="A33" s="176"/>
      <c r="B33" s="68">
        <v>2</v>
      </c>
      <c r="C33" s="69" t="s">
        <v>58</v>
      </c>
      <c r="D33" s="70" t="s">
        <v>20</v>
      </c>
      <c r="E33" s="70">
        <v>185</v>
      </c>
      <c r="F33" s="70">
        <v>132</v>
      </c>
      <c r="G33" s="70">
        <v>165</v>
      </c>
      <c r="H33" s="70">
        <v>148</v>
      </c>
      <c r="I33" s="70">
        <v>146</v>
      </c>
      <c r="J33" s="70">
        <v>175</v>
      </c>
      <c r="K33" s="70">
        <v>48</v>
      </c>
      <c r="L33" s="70">
        <v>54</v>
      </c>
      <c r="M33" s="70">
        <f t="shared" si="0"/>
        <v>1053</v>
      </c>
      <c r="N33" s="71">
        <f t="shared" si="1"/>
        <v>158.5</v>
      </c>
      <c r="O33" s="72">
        <f>SUM(E32:L33)</f>
        <v>2166</v>
      </c>
      <c r="P33" s="71">
        <f>AVERAGE(E32:J33)</f>
        <v>164.5</v>
      </c>
      <c r="Q33" s="73">
        <f t="shared" si="2"/>
        <v>1053</v>
      </c>
    </row>
    <row r="34" spans="1:17" ht="18" customHeight="1" thickTop="1">
      <c r="A34" s="175" t="s">
        <v>47</v>
      </c>
      <c r="B34" s="74">
        <v>2</v>
      </c>
      <c r="C34" s="75" t="s">
        <v>104</v>
      </c>
      <c r="D34" s="76" t="s">
        <v>17</v>
      </c>
      <c r="E34" s="76">
        <v>192</v>
      </c>
      <c r="F34" s="76">
        <v>209</v>
      </c>
      <c r="G34" s="76">
        <v>162</v>
      </c>
      <c r="H34" s="76">
        <v>181</v>
      </c>
      <c r="I34" s="76">
        <v>171</v>
      </c>
      <c r="J34" s="76">
        <v>189</v>
      </c>
      <c r="K34" s="76"/>
      <c r="L34" s="76"/>
      <c r="M34" s="76">
        <f t="shared" si="0"/>
        <v>1104</v>
      </c>
      <c r="N34" s="77">
        <f t="shared" si="1"/>
        <v>184</v>
      </c>
      <c r="O34" s="78">
        <f>SUM(E34:L35)</f>
        <v>2165</v>
      </c>
      <c r="P34" s="79"/>
      <c r="Q34" s="80">
        <f t="shared" si="2"/>
        <v>1104</v>
      </c>
    </row>
    <row r="35" spans="1:17" ht="18" customHeight="1" thickBot="1">
      <c r="A35" s="176"/>
      <c r="B35" s="68">
        <v>2</v>
      </c>
      <c r="C35" s="69" t="s">
        <v>128</v>
      </c>
      <c r="D35" s="70" t="s">
        <v>17</v>
      </c>
      <c r="E35" s="70">
        <v>141</v>
      </c>
      <c r="F35" s="70">
        <v>169</v>
      </c>
      <c r="G35" s="70">
        <v>188</v>
      </c>
      <c r="H35" s="70">
        <v>156</v>
      </c>
      <c r="I35" s="70">
        <v>190</v>
      </c>
      <c r="J35" s="70">
        <v>169</v>
      </c>
      <c r="K35" s="70">
        <v>48</v>
      </c>
      <c r="L35" s="70"/>
      <c r="M35" s="70">
        <f t="shared" si="0"/>
        <v>1061</v>
      </c>
      <c r="N35" s="71">
        <f t="shared" si="1"/>
        <v>168.83333333333334</v>
      </c>
      <c r="O35" s="72">
        <f>SUM(E34:L35)</f>
        <v>2165</v>
      </c>
      <c r="P35" s="71">
        <f>AVERAGE(E34:J35)</f>
        <v>176.41666666666666</v>
      </c>
      <c r="Q35" s="73">
        <f t="shared" si="2"/>
        <v>1061</v>
      </c>
    </row>
    <row r="36" spans="1:17" ht="18" customHeight="1" thickTop="1">
      <c r="A36" s="178" t="s">
        <v>49</v>
      </c>
      <c r="B36" s="74">
        <v>1</v>
      </c>
      <c r="C36" s="75" t="s">
        <v>154</v>
      </c>
      <c r="D36" s="76" t="s">
        <v>17</v>
      </c>
      <c r="E36" s="76">
        <v>187</v>
      </c>
      <c r="F36" s="76">
        <v>195</v>
      </c>
      <c r="G36" s="76">
        <v>145</v>
      </c>
      <c r="H36" s="76">
        <v>137</v>
      </c>
      <c r="I36" s="76">
        <v>167</v>
      </c>
      <c r="J36" s="76">
        <v>196</v>
      </c>
      <c r="K36" s="76"/>
      <c r="L36" s="76"/>
      <c r="M36" s="76">
        <f t="shared" si="0"/>
        <v>1027</v>
      </c>
      <c r="N36" s="77">
        <f t="shared" si="1"/>
        <v>171.16666666666666</v>
      </c>
      <c r="O36" s="78">
        <f>SUM(E36:L37)</f>
        <v>2161</v>
      </c>
      <c r="P36" s="79"/>
      <c r="Q36" s="80">
        <f t="shared" si="2"/>
        <v>1027</v>
      </c>
    </row>
    <row r="37" spans="1:17" ht="18" customHeight="1" thickBot="1">
      <c r="A37" s="176"/>
      <c r="B37" s="68">
        <v>1</v>
      </c>
      <c r="C37" s="69" t="s">
        <v>102</v>
      </c>
      <c r="D37" s="70" t="s">
        <v>17</v>
      </c>
      <c r="E37" s="70">
        <v>214</v>
      </c>
      <c r="F37" s="70">
        <v>175</v>
      </c>
      <c r="G37" s="70">
        <v>156</v>
      </c>
      <c r="H37" s="70">
        <v>179</v>
      </c>
      <c r="I37" s="70">
        <v>200</v>
      </c>
      <c r="J37" s="70">
        <v>210</v>
      </c>
      <c r="K37" s="70"/>
      <c r="L37" s="70"/>
      <c r="M37" s="70">
        <f t="shared" si="0"/>
        <v>1134</v>
      </c>
      <c r="N37" s="71">
        <f t="shared" si="1"/>
        <v>189</v>
      </c>
      <c r="O37" s="72">
        <f>SUM(E36:L37)</f>
        <v>2161</v>
      </c>
      <c r="P37" s="71">
        <f>AVERAGE(E36:J37)</f>
        <v>180.08333333333334</v>
      </c>
      <c r="Q37" s="73">
        <f t="shared" si="2"/>
        <v>1134</v>
      </c>
    </row>
    <row r="38" spans="1:17" ht="18" customHeight="1" thickTop="1">
      <c r="A38" s="175" t="s">
        <v>51</v>
      </c>
      <c r="B38" s="74">
        <v>3</v>
      </c>
      <c r="C38" s="75" t="s">
        <v>206</v>
      </c>
      <c r="D38" s="76" t="s">
        <v>20</v>
      </c>
      <c r="E38" s="76">
        <v>164</v>
      </c>
      <c r="F38" s="76">
        <v>184</v>
      </c>
      <c r="G38" s="76">
        <v>217</v>
      </c>
      <c r="H38" s="76">
        <v>171</v>
      </c>
      <c r="I38" s="76">
        <v>154</v>
      </c>
      <c r="J38" s="76">
        <v>212</v>
      </c>
      <c r="K38" s="76"/>
      <c r="L38" s="76">
        <v>12</v>
      </c>
      <c r="M38" s="76">
        <f aca="true" t="shared" si="3" ref="M38:M69">SUM(E38:L38)</f>
        <v>1114</v>
      </c>
      <c r="N38" s="77">
        <f aca="true" t="shared" si="4" ref="N38:N69">AVERAGE(E38:J38)</f>
        <v>183.66666666666666</v>
      </c>
      <c r="O38" s="78">
        <f>SUM(E38:L39)</f>
        <v>2160</v>
      </c>
      <c r="P38" s="79"/>
      <c r="Q38" s="80">
        <f aca="true" t="shared" si="5" ref="Q38:Q69">SUM(E38:L38)</f>
        <v>1114</v>
      </c>
    </row>
    <row r="39" spans="1:17" ht="18" customHeight="1" thickBot="1">
      <c r="A39" s="176"/>
      <c r="B39" s="68">
        <v>3</v>
      </c>
      <c r="C39" s="69" t="s">
        <v>88</v>
      </c>
      <c r="D39" s="70" t="s">
        <v>20</v>
      </c>
      <c r="E39" s="70">
        <v>163</v>
      </c>
      <c r="F39" s="70">
        <v>180</v>
      </c>
      <c r="G39" s="70">
        <v>202</v>
      </c>
      <c r="H39" s="70">
        <v>159</v>
      </c>
      <c r="I39" s="70">
        <v>191</v>
      </c>
      <c r="J39" s="70">
        <v>151</v>
      </c>
      <c r="K39" s="70"/>
      <c r="L39" s="70"/>
      <c r="M39" s="70">
        <f t="shared" si="3"/>
        <v>1046</v>
      </c>
      <c r="N39" s="71">
        <f t="shared" si="4"/>
        <v>174.33333333333334</v>
      </c>
      <c r="O39" s="72">
        <f>SUM(E38:L39)</f>
        <v>2160</v>
      </c>
      <c r="P39" s="71">
        <f>AVERAGE(E38:J39)</f>
        <v>179</v>
      </c>
      <c r="Q39" s="73">
        <f t="shared" si="5"/>
        <v>1046</v>
      </c>
    </row>
    <row r="40" spans="1:17" ht="18" customHeight="1" thickTop="1">
      <c r="A40" s="175" t="s">
        <v>53</v>
      </c>
      <c r="B40" s="74">
        <v>3</v>
      </c>
      <c r="C40" s="75" t="s">
        <v>140</v>
      </c>
      <c r="D40" s="76" t="s">
        <v>20</v>
      </c>
      <c r="E40" s="76">
        <v>191</v>
      </c>
      <c r="F40" s="76">
        <v>170</v>
      </c>
      <c r="G40" s="76">
        <v>176</v>
      </c>
      <c r="H40" s="76">
        <v>223</v>
      </c>
      <c r="I40" s="76">
        <v>170</v>
      </c>
      <c r="J40" s="76">
        <v>164</v>
      </c>
      <c r="K40" s="76"/>
      <c r="L40" s="76"/>
      <c r="M40" s="76">
        <f t="shared" si="3"/>
        <v>1094</v>
      </c>
      <c r="N40" s="77">
        <f t="shared" si="4"/>
        <v>182.33333333333334</v>
      </c>
      <c r="O40" s="78">
        <f>SUM(E40:L41)</f>
        <v>2146</v>
      </c>
      <c r="P40" s="79"/>
      <c r="Q40" s="80">
        <f t="shared" si="5"/>
        <v>1094</v>
      </c>
    </row>
    <row r="41" spans="1:17" ht="18" customHeight="1" thickBot="1">
      <c r="A41" s="176"/>
      <c r="B41" s="68">
        <v>3</v>
      </c>
      <c r="C41" s="69" t="s">
        <v>184</v>
      </c>
      <c r="D41" s="70" t="s">
        <v>20</v>
      </c>
      <c r="E41" s="70">
        <v>166</v>
      </c>
      <c r="F41" s="70">
        <v>161</v>
      </c>
      <c r="G41" s="70">
        <v>156</v>
      </c>
      <c r="H41" s="70">
        <v>173</v>
      </c>
      <c r="I41" s="70">
        <v>193</v>
      </c>
      <c r="J41" s="70">
        <v>155</v>
      </c>
      <c r="K41" s="70">
        <v>48</v>
      </c>
      <c r="L41" s="70"/>
      <c r="M41" s="70">
        <f t="shared" si="3"/>
        <v>1052</v>
      </c>
      <c r="N41" s="71">
        <f t="shared" si="4"/>
        <v>167.33333333333334</v>
      </c>
      <c r="O41" s="72">
        <f>SUM(E40:L41)</f>
        <v>2146</v>
      </c>
      <c r="P41" s="71">
        <f>AVERAGE(E40:J41)</f>
        <v>174.83333333333334</v>
      </c>
      <c r="Q41" s="73">
        <f t="shared" si="5"/>
        <v>1052</v>
      </c>
    </row>
    <row r="42" spans="1:17" ht="18" customHeight="1" thickTop="1">
      <c r="A42" s="178" t="s">
        <v>55</v>
      </c>
      <c r="B42" s="74">
        <v>2</v>
      </c>
      <c r="C42" s="75" t="s">
        <v>94</v>
      </c>
      <c r="D42" s="76" t="s">
        <v>17</v>
      </c>
      <c r="E42" s="76">
        <v>177</v>
      </c>
      <c r="F42" s="76">
        <v>183</v>
      </c>
      <c r="G42" s="76">
        <v>177</v>
      </c>
      <c r="H42" s="76">
        <v>148</v>
      </c>
      <c r="I42" s="76">
        <v>182</v>
      </c>
      <c r="J42" s="76">
        <v>164</v>
      </c>
      <c r="K42" s="76"/>
      <c r="L42" s="76"/>
      <c r="M42" s="76">
        <f t="shared" si="3"/>
        <v>1031</v>
      </c>
      <c r="N42" s="77">
        <f t="shared" si="4"/>
        <v>171.83333333333334</v>
      </c>
      <c r="O42" s="78">
        <f>SUM(E42:L43)</f>
        <v>2145</v>
      </c>
      <c r="P42" s="79"/>
      <c r="Q42" s="80">
        <f t="shared" si="5"/>
        <v>1031</v>
      </c>
    </row>
    <row r="43" spans="1:17" ht="18" customHeight="1" thickBot="1">
      <c r="A43" s="176"/>
      <c r="B43" s="68">
        <v>2</v>
      </c>
      <c r="C43" s="69" t="s">
        <v>22</v>
      </c>
      <c r="D43" s="70" t="s">
        <v>17</v>
      </c>
      <c r="E43" s="70">
        <v>139</v>
      </c>
      <c r="F43" s="70">
        <v>190</v>
      </c>
      <c r="G43" s="70">
        <v>202</v>
      </c>
      <c r="H43" s="70">
        <v>211</v>
      </c>
      <c r="I43" s="70">
        <v>180</v>
      </c>
      <c r="J43" s="70">
        <v>192</v>
      </c>
      <c r="K43" s="70"/>
      <c r="L43" s="70"/>
      <c r="M43" s="70">
        <f t="shared" si="3"/>
        <v>1114</v>
      </c>
      <c r="N43" s="71">
        <f t="shared" si="4"/>
        <v>185.66666666666666</v>
      </c>
      <c r="O43" s="72">
        <f>SUM(E42:L43)</f>
        <v>2145</v>
      </c>
      <c r="P43" s="71">
        <f>AVERAGE(E42:J43)</f>
        <v>178.75</v>
      </c>
      <c r="Q43" s="73">
        <f t="shared" si="5"/>
        <v>1114</v>
      </c>
    </row>
    <row r="44" spans="1:17" ht="18" customHeight="1" thickTop="1">
      <c r="A44" s="175" t="s">
        <v>57</v>
      </c>
      <c r="B44" s="74">
        <v>1</v>
      </c>
      <c r="C44" s="75" t="s">
        <v>46</v>
      </c>
      <c r="D44" s="76" t="s">
        <v>20</v>
      </c>
      <c r="E44" s="76">
        <v>199</v>
      </c>
      <c r="F44" s="76">
        <v>197</v>
      </c>
      <c r="G44" s="76">
        <v>188</v>
      </c>
      <c r="H44" s="76">
        <v>155</v>
      </c>
      <c r="I44" s="76">
        <v>176</v>
      </c>
      <c r="J44" s="76">
        <v>179</v>
      </c>
      <c r="K44" s="76"/>
      <c r="L44" s="76">
        <v>24</v>
      </c>
      <c r="M44" s="76">
        <f t="shared" si="3"/>
        <v>1118</v>
      </c>
      <c r="N44" s="77">
        <f t="shared" si="4"/>
        <v>182.33333333333334</v>
      </c>
      <c r="O44" s="78">
        <f>SUM(E44:L45)</f>
        <v>2134</v>
      </c>
      <c r="P44" s="79"/>
      <c r="Q44" s="80">
        <f t="shared" si="5"/>
        <v>1118</v>
      </c>
    </row>
    <row r="45" spans="1:17" ht="18" customHeight="1" thickBot="1">
      <c r="A45" s="176"/>
      <c r="B45" s="68">
        <v>1</v>
      </c>
      <c r="C45" s="69" t="s">
        <v>146</v>
      </c>
      <c r="D45" s="70" t="s">
        <v>20</v>
      </c>
      <c r="E45" s="70">
        <v>143</v>
      </c>
      <c r="F45" s="70">
        <v>126</v>
      </c>
      <c r="G45" s="70">
        <v>200</v>
      </c>
      <c r="H45" s="70">
        <v>146</v>
      </c>
      <c r="I45" s="70">
        <v>158</v>
      </c>
      <c r="J45" s="70">
        <v>171</v>
      </c>
      <c r="K45" s="70">
        <v>48</v>
      </c>
      <c r="L45" s="70">
        <v>24</v>
      </c>
      <c r="M45" s="70">
        <f t="shared" si="3"/>
        <v>1016</v>
      </c>
      <c r="N45" s="71">
        <f t="shared" si="4"/>
        <v>157.33333333333334</v>
      </c>
      <c r="O45" s="72">
        <f>SUM(E44:L45)</f>
        <v>2134</v>
      </c>
      <c r="P45" s="71">
        <f>AVERAGE(E44:J45)</f>
        <v>169.83333333333334</v>
      </c>
      <c r="Q45" s="73">
        <f t="shared" si="5"/>
        <v>1016</v>
      </c>
    </row>
    <row r="46" spans="1:17" ht="18" customHeight="1" thickTop="1">
      <c r="A46" s="178" t="s">
        <v>59</v>
      </c>
      <c r="B46" s="61">
        <v>2</v>
      </c>
      <c r="C46" s="62" t="s">
        <v>186</v>
      </c>
      <c r="D46" s="63" t="s">
        <v>44</v>
      </c>
      <c r="E46" s="63">
        <v>157</v>
      </c>
      <c r="F46" s="63">
        <v>188</v>
      </c>
      <c r="G46" s="63">
        <v>164</v>
      </c>
      <c r="H46" s="63">
        <v>162</v>
      </c>
      <c r="I46" s="63">
        <v>188</v>
      </c>
      <c r="J46" s="63">
        <v>182</v>
      </c>
      <c r="K46" s="63"/>
      <c r="L46" s="63"/>
      <c r="M46" s="63">
        <f t="shared" si="3"/>
        <v>1041</v>
      </c>
      <c r="N46" s="64">
        <f t="shared" si="4"/>
        <v>173.5</v>
      </c>
      <c r="O46" s="65">
        <f>SUM(E46:L47)</f>
        <v>2063</v>
      </c>
      <c r="P46" s="66"/>
      <c r="Q46" s="67">
        <f t="shared" si="5"/>
        <v>1041</v>
      </c>
    </row>
    <row r="47" spans="1:17" ht="18" customHeight="1" thickBot="1">
      <c r="A47" s="176"/>
      <c r="B47" s="68">
        <v>2</v>
      </c>
      <c r="C47" s="69" t="s">
        <v>207</v>
      </c>
      <c r="D47" s="70" t="s">
        <v>44</v>
      </c>
      <c r="E47" s="70">
        <v>128</v>
      </c>
      <c r="F47" s="70">
        <v>149</v>
      </c>
      <c r="G47" s="70">
        <v>161</v>
      </c>
      <c r="H47" s="70">
        <v>144</v>
      </c>
      <c r="I47" s="70">
        <v>210</v>
      </c>
      <c r="J47" s="70">
        <v>170</v>
      </c>
      <c r="K47" s="70">
        <v>48</v>
      </c>
      <c r="L47" s="70">
        <v>12</v>
      </c>
      <c r="M47" s="70">
        <f t="shared" si="3"/>
        <v>1022</v>
      </c>
      <c r="N47" s="71">
        <f t="shared" si="4"/>
        <v>160.33333333333334</v>
      </c>
      <c r="O47" s="72">
        <f>SUM(E46:L47)</f>
        <v>2063</v>
      </c>
      <c r="P47" s="71">
        <f>AVERAGE(E46:J47)</f>
        <v>166.91666666666666</v>
      </c>
      <c r="Q47" s="73">
        <f t="shared" si="5"/>
        <v>1022</v>
      </c>
    </row>
    <row r="48" spans="1:17" ht="18" customHeight="1" thickTop="1">
      <c r="A48" s="178" t="s">
        <v>61</v>
      </c>
      <c r="B48" s="74">
        <v>3</v>
      </c>
      <c r="C48" s="75" t="s">
        <v>174</v>
      </c>
      <c r="D48" s="76" t="s">
        <v>44</v>
      </c>
      <c r="E48" s="76">
        <v>125</v>
      </c>
      <c r="F48" s="76">
        <v>168</v>
      </c>
      <c r="G48" s="76">
        <v>126</v>
      </c>
      <c r="H48" s="76">
        <v>180</v>
      </c>
      <c r="I48" s="76">
        <v>170</v>
      </c>
      <c r="J48" s="76">
        <v>166</v>
      </c>
      <c r="K48" s="76"/>
      <c r="L48" s="76">
        <v>18</v>
      </c>
      <c r="M48" s="76">
        <f t="shared" si="3"/>
        <v>953</v>
      </c>
      <c r="N48" s="77">
        <f t="shared" si="4"/>
        <v>155.83333333333334</v>
      </c>
      <c r="O48" s="78">
        <f>SUM(E48:L49)</f>
        <v>2062</v>
      </c>
      <c r="P48" s="79"/>
      <c r="Q48" s="80">
        <f t="shared" si="5"/>
        <v>953</v>
      </c>
    </row>
    <row r="49" spans="1:17" ht="18" customHeight="1" thickBot="1">
      <c r="A49" s="176"/>
      <c r="B49" s="68">
        <v>3</v>
      </c>
      <c r="C49" s="69" t="s">
        <v>106</v>
      </c>
      <c r="D49" s="70" t="s">
        <v>17</v>
      </c>
      <c r="E49" s="70">
        <v>164</v>
      </c>
      <c r="F49" s="70">
        <v>165</v>
      </c>
      <c r="G49" s="70">
        <v>190</v>
      </c>
      <c r="H49" s="70">
        <v>165</v>
      </c>
      <c r="I49" s="70">
        <v>241</v>
      </c>
      <c r="J49" s="70">
        <v>184</v>
      </c>
      <c r="K49" s="70"/>
      <c r="L49" s="70"/>
      <c r="M49" s="70">
        <f t="shared" si="3"/>
        <v>1109</v>
      </c>
      <c r="N49" s="71">
        <f t="shared" si="4"/>
        <v>184.83333333333334</v>
      </c>
      <c r="O49" s="72">
        <f>SUM(E48:L49)</f>
        <v>2062</v>
      </c>
      <c r="P49" s="71">
        <f>AVERAGE(E48:J49)</f>
        <v>170.33333333333334</v>
      </c>
      <c r="Q49" s="73">
        <f t="shared" si="5"/>
        <v>1109</v>
      </c>
    </row>
    <row r="50" spans="1:17" ht="18" customHeight="1" thickTop="1">
      <c r="A50" s="175" t="s">
        <v>63</v>
      </c>
      <c r="B50" s="74">
        <v>3</v>
      </c>
      <c r="C50" s="75" t="s">
        <v>158</v>
      </c>
      <c r="D50" s="76" t="s">
        <v>20</v>
      </c>
      <c r="E50" s="76">
        <v>175</v>
      </c>
      <c r="F50" s="76">
        <v>197</v>
      </c>
      <c r="G50" s="76">
        <v>182</v>
      </c>
      <c r="H50" s="76">
        <v>157</v>
      </c>
      <c r="I50" s="76">
        <v>140</v>
      </c>
      <c r="J50" s="76">
        <v>150</v>
      </c>
      <c r="K50" s="76"/>
      <c r="L50" s="76"/>
      <c r="M50" s="76">
        <f t="shared" si="3"/>
        <v>1001</v>
      </c>
      <c r="N50" s="77">
        <f t="shared" si="4"/>
        <v>166.83333333333334</v>
      </c>
      <c r="O50" s="78">
        <f>SUM(E50:L51)</f>
        <v>2060</v>
      </c>
      <c r="P50" s="79"/>
      <c r="Q50" s="80">
        <f t="shared" si="5"/>
        <v>1001</v>
      </c>
    </row>
    <row r="51" spans="1:17" ht="18" customHeight="1" thickBot="1">
      <c r="A51" s="176"/>
      <c r="B51" s="68">
        <v>3</v>
      </c>
      <c r="C51" s="69" t="s">
        <v>130</v>
      </c>
      <c r="D51" s="70" t="s">
        <v>20</v>
      </c>
      <c r="E51" s="70">
        <v>125</v>
      </c>
      <c r="F51" s="70">
        <v>131</v>
      </c>
      <c r="G51" s="70">
        <v>188</v>
      </c>
      <c r="H51" s="70">
        <v>195</v>
      </c>
      <c r="I51" s="70">
        <v>173</v>
      </c>
      <c r="J51" s="70">
        <v>199</v>
      </c>
      <c r="K51" s="70">
        <v>48</v>
      </c>
      <c r="L51" s="70"/>
      <c r="M51" s="70">
        <f t="shared" si="3"/>
        <v>1059</v>
      </c>
      <c r="N51" s="71">
        <f t="shared" si="4"/>
        <v>168.5</v>
      </c>
      <c r="O51" s="72">
        <f>SUM(E50:L51)</f>
        <v>2060</v>
      </c>
      <c r="P51" s="71">
        <f>AVERAGE(E50:J51)</f>
        <v>167.66666666666666</v>
      </c>
      <c r="Q51" s="73">
        <f t="shared" si="5"/>
        <v>1059</v>
      </c>
    </row>
    <row r="52" spans="1:17" ht="18" customHeight="1" thickTop="1">
      <c r="A52" s="175" t="s">
        <v>65</v>
      </c>
      <c r="B52" s="74">
        <v>3</v>
      </c>
      <c r="C52" s="75" t="s">
        <v>164</v>
      </c>
      <c r="D52" s="76" t="s">
        <v>17</v>
      </c>
      <c r="E52" s="76">
        <v>172</v>
      </c>
      <c r="F52" s="76">
        <v>140</v>
      </c>
      <c r="G52" s="76">
        <v>153</v>
      </c>
      <c r="H52" s="76">
        <v>175</v>
      </c>
      <c r="I52" s="76">
        <v>178</v>
      </c>
      <c r="J52" s="76">
        <v>156</v>
      </c>
      <c r="K52" s="76"/>
      <c r="L52" s="76">
        <v>18</v>
      </c>
      <c r="M52" s="76">
        <f t="shared" si="3"/>
        <v>992</v>
      </c>
      <c r="N52" s="77">
        <f t="shared" si="4"/>
        <v>162.33333333333334</v>
      </c>
      <c r="O52" s="78">
        <f>SUM(E52:L53)</f>
        <v>2028</v>
      </c>
      <c r="P52" s="79"/>
      <c r="Q52" s="80">
        <f t="shared" si="5"/>
        <v>992</v>
      </c>
    </row>
    <row r="53" spans="1:17" ht="18" customHeight="1" thickBot="1">
      <c r="A53" s="176"/>
      <c r="B53" s="68">
        <v>3</v>
      </c>
      <c r="C53" s="69" t="s">
        <v>192</v>
      </c>
      <c r="D53" s="70" t="s">
        <v>17</v>
      </c>
      <c r="E53" s="70">
        <v>231</v>
      </c>
      <c r="F53" s="70">
        <v>163</v>
      </c>
      <c r="G53" s="70">
        <v>163</v>
      </c>
      <c r="H53" s="70">
        <v>161</v>
      </c>
      <c r="I53" s="70">
        <v>157</v>
      </c>
      <c r="J53" s="70">
        <v>161</v>
      </c>
      <c r="K53" s="70"/>
      <c r="L53" s="70"/>
      <c r="M53" s="70">
        <f t="shared" si="3"/>
        <v>1036</v>
      </c>
      <c r="N53" s="71">
        <f t="shared" si="4"/>
        <v>172.66666666666666</v>
      </c>
      <c r="O53" s="72">
        <f>SUM(E52:L53)</f>
        <v>2028</v>
      </c>
      <c r="P53" s="71">
        <f>AVERAGE(E52:J53)</f>
        <v>167.5</v>
      </c>
      <c r="Q53" s="73">
        <f t="shared" si="5"/>
        <v>1036</v>
      </c>
    </row>
    <row r="54" spans="1:17" ht="18" customHeight="1" thickTop="1">
      <c r="A54" s="178" t="s">
        <v>67</v>
      </c>
      <c r="B54" s="74">
        <v>3</v>
      </c>
      <c r="C54" s="75" t="s">
        <v>118</v>
      </c>
      <c r="D54" s="76" t="s">
        <v>20</v>
      </c>
      <c r="E54" s="76">
        <v>129</v>
      </c>
      <c r="F54" s="76">
        <v>225</v>
      </c>
      <c r="G54" s="76">
        <v>186</v>
      </c>
      <c r="H54" s="76">
        <v>172</v>
      </c>
      <c r="I54" s="76">
        <v>171</v>
      </c>
      <c r="J54" s="76">
        <v>143</v>
      </c>
      <c r="K54" s="76"/>
      <c r="L54" s="76"/>
      <c r="M54" s="76">
        <f t="shared" si="3"/>
        <v>1026</v>
      </c>
      <c r="N54" s="77">
        <f t="shared" si="4"/>
        <v>171</v>
      </c>
      <c r="O54" s="78">
        <f>SUM(E54:L55)</f>
        <v>2027</v>
      </c>
      <c r="P54" s="79"/>
      <c r="Q54" s="80">
        <f t="shared" si="5"/>
        <v>1026</v>
      </c>
    </row>
    <row r="55" spans="1:17" ht="18" customHeight="1" thickBot="1">
      <c r="A55" s="176"/>
      <c r="B55" s="68">
        <v>3</v>
      </c>
      <c r="C55" s="69" t="s">
        <v>68</v>
      </c>
      <c r="D55" s="70" t="s">
        <v>20</v>
      </c>
      <c r="E55" s="70">
        <v>145</v>
      </c>
      <c r="F55" s="70">
        <v>138</v>
      </c>
      <c r="G55" s="70">
        <v>155</v>
      </c>
      <c r="H55" s="70">
        <v>183</v>
      </c>
      <c r="I55" s="70">
        <v>149</v>
      </c>
      <c r="J55" s="70">
        <v>153</v>
      </c>
      <c r="K55" s="70">
        <v>48</v>
      </c>
      <c r="L55" s="70">
        <v>30</v>
      </c>
      <c r="M55" s="70">
        <f t="shared" si="3"/>
        <v>1001</v>
      </c>
      <c r="N55" s="71">
        <f t="shared" si="4"/>
        <v>153.83333333333334</v>
      </c>
      <c r="O55" s="72">
        <f>SUM(E54:L55)</f>
        <v>2027</v>
      </c>
      <c r="P55" s="71">
        <f>AVERAGE(E54:J55)</f>
        <v>162.41666666666666</v>
      </c>
      <c r="Q55" s="73">
        <f t="shared" si="5"/>
        <v>1001</v>
      </c>
    </row>
    <row r="56" spans="1:17" ht="18" customHeight="1" thickTop="1">
      <c r="A56" s="175" t="s">
        <v>69</v>
      </c>
      <c r="B56" s="74">
        <v>3</v>
      </c>
      <c r="C56" s="75" t="s">
        <v>166</v>
      </c>
      <c r="D56" s="76" t="s">
        <v>17</v>
      </c>
      <c r="E56" s="76">
        <v>189</v>
      </c>
      <c r="F56" s="76">
        <v>178</v>
      </c>
      <c r="G56" s="76">
        <v>193</v>
      </c>
      <c r="H56" s="76">
        <v>138</v>
      </c>
      <c r="I56" s="76">
        <v>126</v>
      </c>
      <c r="J56" s="76">
        <v>149</v>
      </c>
      <c r="K56" s="76"/>
      <c r="L56" s="76"/>
      <c r="M56" s="76">
        <f t="shared" si="3"/>
        <v>973</v>
      </c>
      <c r="N56" s="77">
        <f t="shared" si="4"/>
        <v>162.16666666666666</v>
      </c>
      <c r="O56" s="78">
        <f>SUM(E56:L57)</f>
        <v>2023</v>
      </c>
      <c r="P56" s="79"/>
      <c r="Q56" s="80">
        <f t="shared" si="5"/>
        <v>973</v>
      </c>
    </row>
    <row r="57" spans="1:17" ht="18" customHeight="1" thickBot="1">
      <c r="A57" s="176"/>
      <c r="B57" s="68">
        <v>3</v>
      </c>
      <c r="C57" s="69" t="s">
        <v>120</v>
      </c>
      <c r="D57" s="70" t="s">
        <v>17</v>
      </c>
      <c r="E57" s="70">
        <v>158</v>
      </c>
      <c r="F57" s="70">
        <v>172</v>
      </c>
      <c r="G57" s="70">
        <v>186</v>
      </c>
      <c r="H57" s="70">
        <v>157</v>
      </c>
      <c r="I57" s="70">
        <v>179</v>
      </c>
      <c r="J57" s="70">
        <v>198</v>
      </c>
      <c r="K57" s="70"/>
      <c r="L57" s="70"/>
      <c r="M57" s="70">
        <f t="shared" si="3"/>
        <v>1050</v>
      </c>
      <c r="N57" s="71">
        <f t="shared" si="4"/>
        <v>175</v>
      </c>
      <c r="O57" s="72">
        <f>SUM(E56:L57)</f>
        <v>2023</v>
      </c>
      <c r="P57" s="71">
        <f>AVERAGE(E56:J57)</f>
        <v>168.58333333333334</v>
      </c>
      <c r="Q57" s="73">
        <f t="shared" si="5"/>
        <v>1050</v>
      </c>
    </row>
    <row r="58" spans="1:17" ht="18" customHeight="1" thickTop="1">
      <c r="A58" s="175" t="s">
        <v>71</v>
      </c>
      <c r="B58" s="74">
        <v>3</v>
      </c>
      <c r="C58" s="75" t="s">
        <v>124</v>
      </c>
      <c r="D58" s="76" t="s">
        <v>17</v>
      </c>
      <c r="E58" s="76">
        <v>183</v>
      </c>
      <c r="F58" s="76">
        <v>184</v>
      </c>
      <c r="G58" s="76">
        <v>160</v>
      </c>
      <c r="H58" s="76">
        <v>155</v>
      </c>
      <c r="I58" s="76">
        <v>190</v>
      </c>
      <c r="J58" s="76">
        <v>160</v>
      </c>
      <c r="K58" s="76"/>
      <c r="L58" s="76">
        <v>6</v>
      </c>
      <c r="M58" s="76">
        <f t="shared" si="3"/>
        <v>1038</v>
      </c>
      <c r="N58" s="77">
        <f t="shared" si="4"/>
        <v>172</v>
      </c>
      <c r="O58" s="78">
        <f>SUM(E58:L59)</f>
        <v>2018</v>
      </c>
      <c r="P58" s="79"/>
      <c r="Q58" s="80">
        <f t="shared" si="5"/>
        <v>1038</v>
      </c>
    </row>
    <row r="59" spans="1:17" ht="18" customHeight="1" thickBot="1">
      <c r="A59" s="176"/>
      <c r="B59" s="68">
        <v>3</v>
      </c>
      <c r="C59" s="69" t="s">
        <v>62</v>
      </c>
      <c r="D59" s="70" t="s">
        <v>17</v>
      </c>
      <c r="E59" s="70">
        <v>204</v>
      </c>
      <c r="F59" s="70">
        <v>176</v>
      </c>
      <c r="G59" s="70">
        <v>161</v>
      </c>
      <c r="H59" s="70">
        <v>124</v>
      </c>
      <c r="I59" s="70">
        <v>127</v>
      </c>
      <c r="J59" s="70">
        <v>188</v>
      </c>
      <c r="K59" s="70"/>
      <c r="L59" s="70"/>
      <c r="M59" s="70">
        <f t="shared" si="3"/>
        <v>980</v>
      </c>
      <c r="N59" s="71">
        <f t="shared" si="4"/>
        <v>163.33333333333334</v>
      </c>
      <c r="O59" s="72">
        <f>SUM(E58:L59)</f>
        <v>2018</v>
      </c>
      <c r="P59" s="71">
        <f>AVERAGE(E58:J59)</f>
        <v>167.66666666666666</v>
      </c>
      <c r="Q59" s="73">
        <f t="shared" si="5"/>
        <v>980</v>
      </c>
    </row>
    <row r="60" spans="1:17" ht="18" customHeight="1" thickTop="1">
      <c r="A60" s="178" t="s">
        <v>73</v>
      </c>
      <c r="B60" s="74">
        <v>2</v>
      </c>
      <c r="C60" s="75" t="s">
        <v>114</v>
      </c>
      <c r="D60" s="76" t="s">
        <v>17</v>
      </c>
      <c r="E60" s="76">
        <v>180</v>
      </c>
      <c r="F60" s="76">
        <v>163</v>
      </c>
      <c r="G60" s="76">
        <v>122</v>
      </c>
      <c r="H60" s="76">
        <v>157</v>
      </c>
      <c r="I60" s="76">
        <v>161</v>
      </c>
      <c r="J60" s="76">
        <v>171</v>
      </c>
      <c r="K60" s="76"/>
      <c r="L60" s="76">
        <v>78</v>
      </c>
      <c r="M60" s="76">
        <f t="shared" si="3"/>
        <v>1032</v>
      </c>
      <c r="N60" s="77">
        <f t="shared" si="4"/>
        <v>159</v>
      </c>
      <c r="O60" s="78">
        <f>SUM(E60:L61)</f>
        <v>2017</v>
      </c>
      <c r="P60" s="79"/>
      <c r="Q60" s="80">
        <f t="shared" si="5"/>
        <v>1032</v>
      </c>
    </row>
    <row r="61" spans="1:17" ht="18" customHeight="1" thickBot="1">
      <c r="A61" s="176"/>
      <c r="B61" s="68">
        <v>2</v>
      </c>
      <c r="C61" s="69" t="s">
        <v>122</v>
      </c>
      <c r="D61" s="70" t="s">
        <v>17</v>
      </c>
      <c r="E61" s="70">
        <v>153</v>
      </c>
      <c r="F61" s="70">
        <v>145</v>
      </c>
      <c r="G61" s="70">
        <v>153</v>
      </c>
      <c r="H61" s="70">
        <v>182</v>
      </c>
      <c r="I61" s="70">
        <v>169</v>
      </c>
      <c r="J61" s="70">
        <v>183</v>
      </c>
      <c r="K61" s="70"/>
      <c r="L61" s="70"/>
      <c r="M61" s="70">
        <f t="shared" si="3"/>
        <v>985</v>
      </c>
      <c r="N61" s="71">
        <f t="shared" si="4"/>
        <v>164.16666666666666</v>
      </c>
      <c r="O61" s="72">
        <f>SUM(E60:L61)</f>
        <v>2017</v>
      </c>
      <c r="P61" s="71">
        <f>AVERAGE(E60:J61)</f>
        <v>161.58333333333334</v>
      </c>
      <c r="Q61" s="73">
        <f t="shared" si="5"/>
        <v>985</v>
      </c>
    </row>
    <row r="62" spans="1:17" ht="18" customHeight="1" thickTop="1">
      <c r="A62" s="175" t="s">
        <v>75</v>
      </c>
      <c r="B62" s="74">
        <v>3</v>
      </c>
      <c r="C62" s="75" t="s">
        <v>112</v>
      </c>
      <c r="D62" s="76" t="s">
        <v>17</v>
      </c>
      <c r="E62" s="76">
        <v>190</v>
      </c>
      <c r="F62" s="76">
        <v>179</v>
      </c>
      <c r="G62" s="76">
        <v>174</v>
      </c>
      <c r="H62" s="76">
        <v>186</v>
      </c>
      <c r="I62" s="76">
        <v>166</v>
      </c>
      <c r="J62" s="76">
        <v>173</v>
      </c>
      <c r="K62" s="76"/>
      <c r="L62" s="76"/>
      <c r="M62" s="76">
        <f t="shared" si="3"/>
        <v>1068</v>
      </c>
      <c r="N62" s="77">
        <f t="shared" si="4"/>
        <v>178</v>
      </c>
      <c r="O62" s="78">
        <f>SUM(E62:L63)</f>
        <v>2012</v>
      </c>
      <c r="P62" s="79"/>
      <c r="Q62" s="80">
        <f t="shared" si="5"/>
        <v>1068</v>
      </c>
    </row>
    <row r="63" spans="1:17" ht="18" customHeight="1" thickBot="1">
      <c r="A63" s="176"/>
      <c r="B63" s="68">
        <v>3</v>
      </c>
      <c r="C63" s="69" t="s">
        <v>162</v>
      </c>
      <c r="D63" s="70" t="s">
        <v>17</v>
      </c>
      <c r="E63" s="70">
        <v>182</v>
      </c>
      <c r="F63" s="70">
        <v>162</v>
      </c>
      <c r="G63" s="70">
        <v>152</v>
      </c>
      <c r="H63" s="70">
        <v>147</v>
      </c>
      <c r="I63" s="70">
        <v>157</v>
      </c>
      <c r="J63" s="70">
        <v>144</v>
      </c>
      <c r="K63" s="70"/>
      <c r="L63" s="70"/>
      <c r="M63" s="70">
        <f t="shared" si="3"/>
        <v>944</v>
      </c>
      <c r="N63" s="71">
        <f t="shared" si="4"/>
        <v>157.33333333333334</v>
      </c>
      <c r="O63" s="72">
        <f>SUM(E62:L63)</f>
        <v>2012</v>
      </c>
      <c r="P63" s="71">
        <f>AVERAGE(E62:J63)</f>
        <v>167.66666666666666</v>
      </c>
      <c r="Q63" s="73">
        <f t="shared" si="5"/>
        <v>944</v>
      </c>
    </row>
    <row r="64" spans="1:17" ht="18" customHeight="1" thickTop="1">
      <c r="A64" s="175" t="s">
        <v>77</v>
      </c>
      <c r="B64" s="74">
        <v>3</v>
      </c>
      <c r="C64" s="75" t="s">
        <v>144</v>
      </c>
      <c r="D64" s="76" t="s">
        <v>17</v>
      </c>
      <c r="E64" s="76">
        <v>146</v>
      </c>
      <c r="F64" s="76">
        <v>157</v>
      </c>
      <c r="G64" s="76">
        <v>149</v>
      </c>
      <c r="H64" s="76">
        <v>179</v>
      </c>
      <c r="I64" s="76">
        <v>162</v>
      </c>
      <c r="J64" s="76">
        <v>170</v>
      </c>
      <c r="K64" s="76"/>
      <c r="L64" s="76"/>
      <c r="M64" s="76">
        <f t="shared" si="3"/>
        <v>963</v>
      </c>
      <c r="N64" s="77">
        <f t="shared" si="4"/>
        <v>160.5</v>
      </c>
      <c r="O64" s="78">
        <f>SUM(E64:L65)</f>
        <v>1995</v>
      </c>
      <c r="P64" s="79"/>
      <c r="Q64" s="80">
        <f t="shared" si="5"/>
        <v>963</v>
      </c>
    </row>
    <row r="65" spans="1:17" ht="18" customHeight="1" thickBot="1">
      <c r="A65" s="176"/>
      <c r="B65" s="68">
        <v>3</v>
      </c>
      <c r="C65" s="69" t="s">
        <v>64</v>
      </c>
      <c r="D65" s="70" t="s">
        <v>17</v>
      </c>
      <c r="E65" s="70">
        <v>160</v>
      </c>
      <c r="F65" s="70">
        <v>164</v>
      </c>
      <c r="G65" s="70">
        <v>165</v>
      </c>
      <c r="H65" s="70">
        <v>182</v>
      </c>
      <c r="I65" s="70">
        <v>176</v>
      </c>
      <c r="J65" s="70">
        <v>137</v>
      </c>
      <c r="K65" s="70"/>
      <c r="L65" s="70">
        <v>48</v>
      </c>
      <c r="M65" s="70">
        <f t="shared" si="3"/>
        <v>1032</v>
      </c>
      <c r="N65" s="71">
        <f t="shared" si="4"/>
        <v>164</v>
      </c>
      <c r="O65" s="72">
        <f>SUM(E64:L65)</f>
        <v>1995</v>
      </c>
      <c r="P65" s="71">
        <f>AVERAGE(E64:J65)</f>
        <v>162.25</v>
      </c>
      <c r="Q65" s="73">
        <f t="shared" si="5"/>
        <v>1032</v>
      </c>
    </row>
    <row r="66" spans="1:17" ht="18" customHeight="1" thickTop="1">
      <c r="A66" s="178" t="s">
        <v>79</v>
      </c>
      <c r="B66" s="61">
        <v>2</v>
      </c>
      <c r="C66" s="62" t="s">
        <v>108</v>
      </c>
      <c r="D66" s="63" t="s">
        <v>20</v>
      </c>
      <c r="E66" s="63">
        <v>136</v>
      </c>
      <c r="F66" s="63">
        <v>172</v>
      </c>
      <c r="G66" s="63">
        <v>150</v>
      </c>
      <c r="H66" s="63">
        <v>138</v>
      </c>
      <c r="I66" s="63">
        <v>143</v>
      </c>
      <c r="J66" s="63">
        <v>136</v>
      </c>
      <c r="K66" s="63"/>
      <c r="L66" s="63">
        <v>60</v>
      </c>
      <c r="M66" s="63">
        <f t="shared" si="3"/>
        <v>935</v>
      </c>
      <c r="N66" s="64">
        <f t="shared" si="4"/>
        <v>145.83333333333334</v>
      </c>
      <c r="O66" s="65">
        <f>SUM(E66:L67)</f>
        <v>1989</v>
      </c>
      <c r="P66" s="66"/>
      <c r="Q66" s="67">
        <f t="shared" si="5"/>
        <v>935</v>
      </c>
    </row>
    <row r="67" spans="1:17" ht="18" customHeight="1" thickBot="1">
      <c r="A67" s="176"/>
      <c r="B67" s="68">
        <v>2</v>
      </c>
      <c r="C67" s="69" t="s">
        <v>41</v>
      </c>
      <c r="D67" s="70" t="s">
        <v>20</v>
      </c>
      <c r="E67" s="70">
        <v>162</v>
      </c>
      <c r="F67" s="70">
        <v>151</v>
      </c>
      <c r="G67" s="70">
        <v>171</v>
      </c>
      <c r="H67" s="70">
        <v>146</v>
      </c>
      <c r="I67" s="70">
        <v>143</v>
      </c>
      <c r="J67" s="70">
        <v>221</v>
      </c>
      <c r="K67" s="70"/>
      <c r="L67" s="70">
        <v>60</v>
      </c>
      <c r="M67" s="70">
        <f t="shared" si="3"/>
        <v>1054</v>
      </c>
      <c r="N67" s="71">
        <f t="shared" si="4"/>
        <v>165.66666666666666</v>
      </c>
      <c r="O67" s="72">
        <f>SUM(E66:L67)</f>
        <v>1989</v>
      </c>
      <c r="P67" s="71">
        <f>AVERAGE(E66:J67)</f>
        <v>155.75</v>
      </c>
      <c r="Q67" s="73">
        <f t="shared" si="5"/>
        <v>1054</v>
      </c>
    </row>
    <row r="68" spans="1:17" ht="18" customHeight="1" thickTop="1">
      <c r="A68" s="175" t="s">
        <v>81</v>
      </c>
      <c r="B68" s="74">
        <v>1</v>
      </c>
      <c r="C68" s="75" t="s">
        <v>152</v>
      </c>
      <c r="D68" s="76" t="s">
        <v>20</v>
      </c>
      <c r="E68" s="76">
        <v>192</v>
      </c>
      <c r="F68" s="76">
        <v>185</v>
      </c>
      <c r="G68" s="76">
        <v>212</v>
      </c>
      <c r="H68" s="76">
        <v>174</v>
      </c>
      <c r="I68" s="76">
        <v>181</v>
      </c>
      <c r="J68" s="76">
        <v>169</v>
      </c>
      <c r="K68" s="76"/>
      <c r="L68" s="76">
        <v>42</v>
      </c>
      <c r="M68" s="76">
        <f t="shared" si="3"/>
        <v>1155</v>
      </c>
      <c r="N68" s="77">
        <f t="shared" si="4"/>
        <v>185.5</v>
      </c>
      <c r="O68" s="78">
        <f>SUM(E68:L69)</f>
        <v>1977</v>
      </c>
      <c r="P68" s="79"/>
      <c r="Q68" s="80">
        <f t="shared" si="5"/>
        <v>1155</v>
      </c>
    </row>
    <row r="69" spans="1:17" ht="18" customHeight="1" thickBot="1">
      <c r="A69" s="176"/>
      <c r="B69" s="68">
        <v>1</v>
      </c>
      <c r="C69" s="69" t="s">
        <v>194</v>
      </c>
      <c r="D69" s="70" t="s">
        <v>20</v>
      </c>
      <c r="E69" s="70">
        <v>88</v>
      </c>
      <c r="F69" s="70">
        <v>139</v>
      </c>
      <c r="G69" s="70">
        <v>116</v>
      </c>
      <c r="H69" s="70">
        <v>126</v>
      </c>
      <c r="I69" s="70">
        <v>117</v>
      </c>
      <c r="J69" s="70">
        <v>140</v>
      </c>
      <c r="K69" s="70">
        <v>48</v>
      </c>
      <c r="L69" s="70">
        <v>48</v>
      </c>
      <c r="M69" s="70">
        <f t="shared" si="3"/>
        <v>822</v>
      </c>
      <c r="N69" s="71">
        <f t="shared" si="4"/>
        <v>121</v>
      </c>
      <c r="O69" s="72">
        <f>SUM(E68:L69)</f>
        <v>1977</v>
      </c>
      <c r="P69" s="71">
        <f>AVERAGE(E68:J69)</f>
        <v>153.25</v>
      </c>
      <c r="Q69" s="73">
        <f t="shared" si="5"/>
        <v>822</v>
      </c>
    </row>
    <row r="70" spans="1:17" ht="18" customHeight="1" thickTop="1">
      <c r="A70" s="175" t="s">
        <v>83</v>
      </c>
      <c r="B70" s="74">
        <v>1</v>
      </c>
      <c r="C70" s="75" t="s">
        <v>142</v>
      </c>
      <c r="D70" s="76" t="s">
        <v>17</v>
      </c>
      <c r="E70" s="76">
        <v>174</v>
      </c>
      <c r="F70" s="76">
        <v>128</v>
      </c>
      <c r="G70" s="76">
        <v>155</v>
      </c>
      <c r="H70" s="76">
        <v>126</v>
      </c>
      <c r="I70" s="76">
        <v>160</v>
      </c>
      <c r="J70" s="76">
        <v>186</v>
      </c>
      <c r="K70" s="76"/>
      <c r="L70" s="76">
        <v>6</v>
      </c>
      <c r="M70" s="76">
        <f aca="true" t="shared" si="6" ref="M70:M93">SUM(E70:L70)</f>
        <v>935</v>
      </c>
      <c r="N70" s="77">
        <f aca="true" t="shared" si="7" ref="N70:N93">AVERAGE(E70:J70)</f>
        <v>154.83333333333334</v>
      </c>
      <c r="O70" s="78">
        <f>SUM(E70:L71)</f>
        <v>1955</v>
      </c>
      <c r="P70" s="79"/>
      <c r="Q70" s="80">
        <f aca="true" t="shared" si="8" ref="Q70:Q93">SUM(E70:L70)</f>
        <v>935</v>
      </c>
    </row>
    <row r="71" spans="1:17" ht="18" customHeight="1" thickBot="1">
      <c r="A71" s="176"/>
      <c r="B71" s="68">
        <v>1</v>
      </c>
      <c r="C71" s="69" t="s">
        <v>56</v>
      </c>
      <c r="D71" s="70" t="s">
        <v>17</v>
      </c>
      <c r="E71" s="70">
        <v>147</v>
      </c>
      <c r="F71" s="70">
        <v>140</v>
      </c>
      <c r="G71" s="70">
        <v>161</v>
      </c>
      <c r="H71" s="70">
        <v>174</v>
      </c>
      <c r="I71" s="70">
        <v>197</v>
      </c>
      <c r="J71" s="70">
        <v>201</v>
      </c>
      <c r="K71" s="70"/>
      <c r="L71" s="70"/>
      <c r="M71" s="70">
        <f t="shared" si="6"/>
        <v>1020</v>
      </c>
      <c r="N71" s="71">
        <f t="shared" si="7"/>
        <v>170</v>
      </c>
      <c r="O71" s="72">
        <f>SUM(E70:L71)</f>
        <v>1955</v>
      </c>
      <c r="P71" s="71">
        <f>AVERAGE(E70:J71)</f>
        <v>162.41666666666666</v>
      </c>
      <c r="Q71" s="73">
        <f t="shared" si="8"/>
        <v>1020</v>
      </c>
    </row>
    <row r="72" spans="1:17" ht="18" customHeight="1" thickTop="1">
      <c r="A72" s="178" t="s">
        <v>85</v>
      </c>
      <c r="B72" s="74">
        <v>2</v>
      </c>
      <c r="C72" s="75" t="s">
        <v>126</v>
      </c>
      <c r="D72" s="76" t="s">
        <v>20</v>
      </c>
      <c r="E72" s="76">
        <v>190</v>
      </c>
      <c r="F72" s="76">
        <v>152</v>
      </c>
      <c r="G72" s="76">
        <v>196</v>
      </c>
      <c r="H72" s="76">
        <v>165</v>
      </c>
      <c r="I72" s="76">
        <v>155</v>
      </c>
      <c r="J72" s="76">
        <v>143</v>
      </c>
      <c r="K72" s="76"/>
      <c r="L72" s="76"/>
      <c r="M72" s="76">
        <f t="shared" si="6"/>
        <v>1001</v>
      </c>
      <c r="N72" s="77">
        <f t="shared" si="7"/>
        <v>166.83333333333334</v>
      </c>
      <c r="O72" s="78">
        <f>SUM(E72:L73)</f>
        <v>1944</v>
      </c>
      <c r="P72" s="79"/>
      <c r="Q72" s="80">
        <f t="shared" si="8"/>
        <v>1001</v>
      </c>
    </row>
    <row r="73" spans="1:17" ht="18" customHeight="1" thickBot="1">
      <c r="A73" s="176"/>
      <c r="B73" s="68">
        <v>2</v>
      </c>
      <c r="C73" s="69" t="s">
        <v>208</v>
      </c>
      <c r="D73" s="70" t="s">
        <v>20</v>
      </c>
      <c r="E73" s="70">
        <v>122</v>
      </c>
      <c r="F73" s="70">
        <v>148</v>
      </c>
      <c r="G73" s="70">
        <v>159</v>
      </c>
      <c r="H73" s="70">
        <v>141</v>
      </c>
      <c r="I73" s="70">
        <v>160</v>
      </c>
      <c r="J73" s="70">
        <v>153</v>
      </c>
      <c r="K73" s="70"/>
      <c r="L73" s="70">
        <v>60</v>
      </c>
      <c r="M73" s="70">
        <f t="shared" si="6"/>
        <v>943</v>
      </c>
      <c r="N73" s="71">
        <f t="shared" si="7"/>
        <v>147.16666666666666</v>
      </c>
      <c r="O73" s="72">
        <f>SUM(E72:L73)</f>
        <v>1944</v>
      </c>
      <c r="P73" s="71">
        <f>AVERAGE(E72:J73)</f>
        <v>157</v>
      </c>
      <c r="Q73" s="73">
        <f t="shared" si="8"/>
        <v>943</v>
      </c>
    </row>
    <row r="74" spans="1:17" ht="18" customHeight="1" thickTop="1">
      <c r="A74" s="175" t="s">
        <v>87</v>
      </c>
      <c r="B74" s="74">
        <v>3</v>
      </c>
      <c r="C74" s="75" t="s">
        <v>148</v>
      </c>
      <c r="D74" s="76" t="s">
        <v>20</v>
      </c>
      <c r="E74" s="76">
        <v>165</v>
      </c>
      <c r="F74" s="76">
        <v>149</v>
      </c>
      <c r="G74" s="76">
        <v>155</v>
      </c>
      <c r="H74" s="76">
        <v>151</v>
      </c>
      <c r="I74" s="76">
        <v>104</v>
      </c>
      <c r="J74" s="76">
        <v>150</v>
      </c>
      <c r="K74" s="76">
        <v>48</v>
      </c>
      <c r="L74" s="76"/>
      <c r="M74" s="76">
        <f t="shared" si="6"/>
        <v>922</v>
      </c>
      <c r="N74" s="77">
        <f t="shared" si="7"/>
        <v>145.66666666666666</v>
      </c>
      <c r="O74" s="78">
        <f>SUM(E74:L75)</f>
        <v>1943</v>
      </c>
      <c r="P74" s="79"/>
      <c r="Q74" s="80">
        <f t="shared" si="8"/>
        <v>922</v>
      </c>
    </row>
    <row r="75" spans="1:17" ht="18" customHeight="1" thickBot="1">
      <c r="A75" s="176"/>
      <c r="B75" s="68">
        <v>3</v>
      </c>
      <c r="C75" s="69" t="s">
        <v>24</v>
      </c>
      <c r="D75" s="70" t="s">
        <v>17</v>
      </c>
      <c r="E75" s="70">
        <v>166</v>
      </c>
      <c r="F75" s="70">
        <v>128</v>
      </c>
      <c r="G75" s="70">
        <v>162</v>
      </c>
      <c r="H75" s="70">
        <v>225</v>
      </c>
      <c r="I75" s="70">
        <v>146</v>
      </c>
      <c r="J75" s="70">
        <v>158</v>
      </c>
      <c r="K75" s="70"/>
      <c r="L75" s="70">
        <v>36</v>
      </c>
      <c r="M75" s="70">
        <f t="shared" si="6"/>
        <v>1021</v>
      </c>
      <c r="N75" s="71">
        <f t="shared" si="7"/>
        <v>164.16666666666666</v>
      </c>
      <c r="O75" s="72">
        <f>SUM(E74:L75)</f>
        <v>1943</v>
      </c>
      <c r="P75" s="71">
        <f>AVERAGE(E74:J75)</f>
        <v>154.91666666666666</v>
      </c>
      <c r="Q75" s="73">
        <f t="shared" si="8"/>
        <v>1021</v>
      </c>
    </row>
    <row r="76" spans="1:17" ht="18" customHeight="1" thickTop="1">
      <c r="A76" s="175" t="s">
        <v>89</v>
      </c>
      <c r="B76" s="74">
        <v>3</v>
      </c>
      <c r="C76" s="75" t="s">
        <v>134</v>
      </c>
      <c r="D76" s="76" t="s">
        <v>17</v>
      </c>
      <c r="E76" s="76">
        <v>155</v>
      </c>
      <c r="F76" s="76">
        <v>156</v>
      </c>
      <c r="G76" s="76">
        <v>172</v>
      </c>
      <c r="H76" s="76">
        <v>155</v>
      </c>
      <c r="I76" s="76">
        <v>186</v>
      </c>
      <c r="J76" s="76">
        <v>150</v>
      </c>
      <c r="K76" s="76"/>
      <c r="L76" s="76">
        <v>24</v>
      </c>
      <c r="M76" s="76">
        <f t="shared" si="6"/>
        <v>998</v>
      </c>
      <c r="N76" s="77">
        <f t="shared" si="7"/>
        <v>162.33333333333334</v>
      </c>
      <c r="O76" s="78">
        <f>SUM(E76:L77)</f>
        <v>1928</v>
      </c>
      <c r="P76" s="79"/>
      <c r="Q76" s="80">
        <f t="shared" si="8"/>
        <v>998</v>
      </c>
    </row>
    <row r="77" spans="1:17" ht="18" customHeight="1" thickBot="1">
      <c r="A77" s="176"/>
      <c r="B77" s="68">
        <v>3</v>
      </c>
      <c r="C77" s="69" t="s">
        <v>54</v>
      </c>
      <c r="D77" s="70" t="s">
        <v>17</v>
      </c>
      <c r="E77" s="70">
        <v>110</v>
      </c>
      <c r="F77" s="70">
        <v>168</v>
      </c>
      <c r="G77" s="70">
        <v>169</v>
      </c>
      <c r="H77" s="70">
        <v>132</v>
      </c>
      <c r="I77" s="70">
        <v>147</v>
      </c>
      <c r="J77" s="70">
        <v>138</v>
      </c>
      <c r="K77" s="70">
        <v>48</v>
      </c>
      <c r="L77" s="70">
        <v>18</v>
      </c>
      <c r="M77" s="70">
        <f t="shared" si="6"/>
        <v>930</v>
      </c>
      <c r="N77" s="71">
        <f t="shared" si="7"/>
        <v>144</v>
      </c>
      <c r="O77" s="72">
        <f>SUM(E76:L77)</f>
        <v>1928</v>
      </c>
      <c r="P77" s="71">
        <f>AVERAGE(E76:J77)</f>
        <v>153.16666666666666</v>
      </c>
      <c r="Q77" s="73">
        <f t="shared" si="8"/>
        <v>930</v>
      </c>
    </row>
    <row r="78" spans="1:17" ht="18" customHeight="1" thickTop="1">
      <c r="A78" s="178" t="s">
        <v>91</v>
      </c>
      <c r="B78" s="74">
        <v>1</v>
      </c>
      <c r="C78" s="75" t="s">
        <v>100</v>
      </c>
      <c r="D78" s="76" t="s">
        <v>39</v>
      </c>
      <c r="E78" s="76">
        <v>121</v>
      </c>
      <c r="F78" s="76">
        <v>125</v>
      </c>
      <c r="G78" s="76">
        <v>155</v>
      </c>
      <c r="H78" s="76">
        <v>192</v>
      </c>
      <c r="I78" s="76">
        <v>157</v>
      </c>
      <c r="J78" s="76">
        <v>158</v>
      </c>
      <c r="K78" s="76"/>
      <c r="L78" s="76">
        <v>36</v>
      </c>
      <c r="M78" s="76">
        <f t="shared" si="6"/>
        <v>944</v>
      </c>
      <c r="N78" s="77">
        <f t="shared" si="7"/>
        <v>151.33333333333334</v>
      </c>
      <c r="O78" s="78">
        <f>SUM(E78:L79)</f>
        <v>1910</v>
      </c>
      <c r="P78" s="79"/>
      <c r="Q78" s="80">
        <f t="shared" si="8"/>
        <v>944</v>
      </c>
    </row>
    <row r="79" spans="1:17" ht="18" customHeight="1" thickBot="1">
      <c r="A79" s="176"/>
      <c r="B79" s="68">
        <v>1</v>
      </c>
      <c r="C79" s="69" t="s">
        <v>160</v>
      </c>
      <c r="D79" s="70" t="s">
        <v>39</v>
      </c>
      <c r="E79" s="70">
        <v>123</v>
      </c>
      <c r="F79" s="70">
        <v>181</v>
      </c>
      <c r="G79" s="70">
        <v>156</v>
      </c>
      <c r="H79" s="70">
        <v>125</v>
      </c>
      <c r="I79" s="70">
        <v>165</v>
      </c>
      <c r="J79" s="70">
        <v>150</v>
      </c>
      <c r="K79" s="70"/>
      <c r="L79" s="70">
        <v>66</v>
      </c>
      <c r="M79" s="70">
        <f t="shared" si="6"/>
        <v>966</v>
      </c>
      <c r="N79" s="71">
        <f t="shared" si="7"/>
        <v>150</v>
      </c>
      <c r="O79" s="72">
        <f>SUM(E78:L79)</f>
        <v>1910</v>
      </c>
      <c r="P79" s="71">
        <f>AVERAGE(E78:J79)</f>
        <v>150.66666666666666</v>
      </c>
      <c r="Q79" s="73">
        <f t="shared" si="8"/>
        <v>966</v>
      </c>
    </row>
    <row r="80" spans="1:17" ht="18" customHeight="1" thickTop="1">
      <c r="A80" s="175" t="s">
        <v>93</v>
      </c>
      <c r="B80" s="74">
        <v>1</v>
      </c>
      <c r="C80" s="75" t="s">
        <v>198</v>
      </c>
      <c r="D80" s="76" t="s">
        <v>20</v>
      </c>
      <c r="E80" s="76">
        <v>135</v>
      </c>
      <c r="F80" s="76">
        <v>149</v>
      </c>
      <c r="G80" s="76">
        <v>152</v>
      </c>
      <c r="H80" s="76">
        <v>154</v>
      </c>
      <c r="I80" s="76">
        <v>129</v>
      </c>
      <c r="J80" s="76">
        <v>147</v>
      </c>
      <c r="K80" s="76"/>
      <c r="L80" s="76"/>
      <c r="M80" s="76">
        <f t="shared" si="6"/>
        <v>866</v>
      </c>
      <c r="N80" s="77">
        <f t="shared" si="7"/>
        <v>144.33333333333334</v>
      </c>
      <c r="O80" s="78">
        <f>SUM(E80:L81)</f>
        <v>1904</v>
      </c>
      <c r="P80" s="79"/>
      <c r="Q80" s="80">
        <f t="shared" si="8"/>
        <v>866</v>
      </c>
    </row>
    <row r="81" spans="1:17" ht="18" customHeight="1" thickBot="1">
      <c r="A81" s="176"/>
      <c r="B81" s="68">
        <v>1</v>
      </c>
      <c r="C81" s="69" t="s">
        <v>182</v>
      </c>
      <c r="D81" s="70" t="s">
        <v>20</v>
      </c>
      <c r="E81" s="70">
        <v>176</v>
      </c>
      <c r="F81" s="70">
        <v>142</v>
      </c>
      <c r="G81" s="70">
        <v>222</v>
      </c>
      <c r="H81" s="70">
        <v>139</v>
      </c>
      <c r="I81" s="70">
        <v>124</v>
      </c>
      <c r="J81" s="70">
        <v>199</v>
      </c>
      <c r="K81" s="70"/>
      <c r="L81" s="70">
        <v>36</v>
      </c>
      <c r="M81" s="70">
        <f t="shared" si="6"/>
        <v>1038</v>
      </c>
      <c r="N81" s="71">
        <f t="shared" si="7"/>
        <v>167</v>
      </c>
      <c r="O81" s="72">
        <f>SUM(E80:L81)</f>
        <v>1904</v>
      </c>
      <c r="P81" s="71">
        <f>AVERAGE(E80:J81)</f>
        <v>155.66666666666666</v>
      </c>
      <c r="Q81" s="73">
        <f t="shared" si="8"/>
        <v>1038</v>
      </c>
    </row>
    <row r="82" spans="1:17" ht="18" customHeight="1" thickTop="1">
      <c r="A82" s="175" t="s">
        <v>95</v>
      </c>
      <c r="B82" s="74">
        <v>2</v>
      </c>
      <c r="C82" s="75" t="s">
        <v>170</v>
      </c>
      <c r="D82" s="76" t="s">
        <v>17</v>
      </c>
      <c r="E82" s="76">
        <v>140</v>
      </c>
      <c r="F82" s="76">
        <v>147</v>
      </c>
      <c r="G82" s="76">
        <v>159</v>
      </c>
      <c r="H82" s="76">
        <v>156</v>
      </c>
      <c r="I82" s="76">
        <v>201</v>
      </c>
      <c r="J82" s="76">
        <v>160</v>
      </c>
      <c r="K82" s="76"/>
      <c r="L82" s="76">
        <v>12</v>
      </c>
      <c r="M82" s="76">
        <f t="shared" si="6"/>
        <v>975</v>
      </c>
      <c r="N82" s="77">
        <f t="shared" si="7"/>
        <v>160.5</v>
      </c>
      <c r="O82" s="78">
        <f>SUM(E82:L83)</f>
        <v>1899</v>
      </c>
      <c r="P82" s="79"/>
      <c r="Q82" s="80">
        <f t="shared" si="8"/>
        <v>975</v>
      </c>
    </row>
    <row r="83" spans="1:17" ht="18" customHeight="1" thickBot="1">
      <c r="A83" s="176"/>
      <c r="B83" s="68">
        <v>2</v>
      </c>
      <c r="C83" s="69" t="s">
        <v>132</v>
      </c>
      <c r="D83" s="70" t="s">
        <v>17</v>
      </c>
      <c r="E83" s="70">
        <v>160</v>
      </c>
      <c r="F83" s="70">
        <v>158</v>
      </c>
      <c r="G83" s="70">
        <v>158</v>
      </c>
      <c r="H83" s="70">
        <v>175</v>
      </c>
      <c r="I83" s="70">
        <v>140</v>
      </c>
      <c r="J83" s="70">
        <v>133</v>
      </c>
      <c r="K83" s="70"/>
      <c r="L83" s="70"/>
      <c r="M83" s="70">
        <f t="shared" si="6"/>
        <v>924</v>
      </c>
      <c r="N83" s="71">
        <f t="shared" si="7"/>
        <v>154</v>
      </c>
      <c r="O83" s="72">
        <f>SUM(E82:L83)</f>
        <v>1899</v>
      </c>
      <c r="P83" s="71">
        <f>AVERAGE(E82:J83)</f>
        <v>157.25</v>
      </c>
      <c r="Q83" s="73">
        <f t="shared" si="8"/>
        <v>924</v>
      </c>
    </row>
    <row r="84" spans="1:17" ht="18" customHeight="1" thickTop="1">
      <c r="A84" s="178" t="s">
        <v>97</v>
      </c>
      <c r="B84" s="74">
        <v>1</v>
      </c>
      <c r="C84" s="75" t="s">
        <v>156</v>
      </c>
      <c r="D84" s="76" t="s">
        <v>17</v>
      </c>
      <c r="E84" s="76">
        <v>149</v>
      </c>
      <c r="F84" s="76">
        <v>174</v>
      </c>
      <c r="G84" s="76">
        <v>140</v>
      </c>
      <c r="H84" s="76">
        <v>159</v>
      </c>
      <c r="I84" s="76">
        <v>154</v>
      </c>
      <c r="J84" s="76">
        <v>129</v>
      </c>
      <c r="K84" s="76"/>
      <c r="L84" s="76">
        <v>18</v>
      </c>
      <c r="M84" s="76">
        <f t="shared" si="6"/>
        <v>923</v>
      </c>
      <c r="N84" s="77">
        <f t="shared" si="7"/>
        <v>150.83333333333334</v>
      </c>
      <c r="O84" s="78">
        <f>SUM(E84:L85)</f>
        <v>1875</v>
      </c>
      <c r="P84" s="79"/>
      <c r="Q84" s="80">
        <f t="shared" si="8"/>
        <v>923</v>
      </c>
    </row>
    <row r="85" spans="1:17" ht="18" customHeight="1" thickBot="1">
      <c r="A85" s="176"/>
      <c r="B85" s="68">
        <v>1</v>
      </c>
      <c r="C85" s="69" t="s">
        <v>209</v>
      </c>
      <c r="D85" s="70" t="s">
        <v>17</v>
      </c>
      <c r="E85" s="70">
        <v>178</v>
      </c>
      <c r="F85" s="70">
        <v>156</v>
      </c>
      <c r="G85" s="70">
        <v>157</v>
      </c>
      <c r="H85" s="70">
        <v>139</v>
      </c>
      <c r="I85" s="70">
        <v>147</v>
      </c>
      <c r="J85" s="70">
        <v>127</v>
      </c>
      <c r="K85" s="70"/>
      <c r="L85" s="70">
        <v>48</v>
      </c>
      <c r="M85" s="70">
        <f t="shared" si="6"/>
        <v>952</v>
      </c>
      <c r="N85" s="71">
        <f t="shared" si="7"/>
        <v>150.66666666666666</v>
      </c>
      <c r="O85" s="72">
        <f>SUM(E84:L85)</f>
        <v>1875</v>
      </c>
      <c r="P85" s="71">
        <f>AVERAGE(E84:J85)</f>
        <v>150.75</v>
      </c>
      <c r="Q85" s="73">
        <f t="shared" si="8"/>
        <v>952</v>
      </c>
    </row>
    <row r="86" spans="1:17" ht="18" customHeight="1" thickTop="1">
      <c r="A86" s="175" t="s">
        <v>99</v>
      </c>
      <c r="B86" s="74">
        <v>2</v>
      </c>
      <c r="C86" s="75" t="s">
        <v>210</v>
      </c>
      <c r="D86" s="76" t="s">
        <v>20</v>
      </c>
      <c r="E86" s="76">
        <v>155</v>
      </c>
      <c r="F86" s="76">
        <v>156</v>
      </c>
      <c r="G86" s="76">
        <v>120</v>
      </c>
      <c r="H86" s="76">
        <v>128</v>
      </c>
      <c r="I86" s="76">
        <v>128</v>
      </c>
      <c r="J86" s="76">
        <v>135</v>
      </c>
      <c r="K86" s="76">
        <v>48</v>
      </c>
      <c r="L86" s="76">
        <v>42</v>
      </c>
      <c r="M86" s="76">
        <f t="shared" si="6"/>
        <v>912</v>
      </c>
      <c r="N86" s="77">
        <f t="shared" si="7"/>
        <v>137</v>
      </c>
      <c r="O86" s="78">
        <f>SUM(E86:L87)</f>
        <v>1835</v>
      </c>
      <c r="P86" s="79"/>
      <c r="Q86" s="80">
        <f t="shared" si="8"/>
        <v>912</v>
      </c>
    </row>
    <row r="87" spans="1:17" ht="18" customHeight="1" thickBot="1">
      <c r="A87" s="176"/>
      <c r="B87" s="68">
        <v>2</v>
      </c>
      <c r="C87" s="69" t="s">
        <v>188</v>
      </c>
      <c r="D87" s="70" t="s">
        <v>20</v>
      </c>
      <c r="E87" s="70">
        <v>144</v>
      </c>
      <c r="F87" s="70">
        <v>151</v>
      </c>
      <c r="G87" s="70">
        <v>106</v>
      </c>
      <c r="H87" s="70">
        <v>142</v>
      </c>
      <c r="I87" s="70">
        <v>167</v>
      </c>
      <c r="J87" s="70">
        <v>135</v>
      </c>
      <c r="K87" s="70">
        <v>48</v>
      </c>
      <c r="L87" s="70">
        <v>30</v>
      </c>
      <c r="M87" s="70">
        <f t="shared" si="6"/>
        <v>923</v>
      </c>
      <c r="N87" s="71">
        <f t="shared" si="7"/>
        <v>140.83333333333334</v>
      </c>
      <c r="O87" s="72">
        <f>SUM(E86:L87)</f>
        <v>1835</v>
      </c>
      <c r="P87" s="71">
        <f>AVERAGE(E86:J87)</f>
        <v>138.91666666666666</v>
      </c>
      <c r="Q87" s="73">
        <f t="shared" si="8"/>
        <v>923</v>
      </c>
    </row>
    <row r="88" spans="1:17" ht="18" customHeight="1" thickTop="1">
      <c r="A88" s="175" t="s">
        <v>101</v>
      </c>
      <c r="B88" s="74">
        <v>3</v>
      </c>
      <c r="C88" s="75" t="s">
        <v>190</v>
      </c>
      <c r="D88" s="76" t="s">
        <v>20</v>
      </c>
      <c r="E88" s="76">
        <v>125</v>
      </c>
      <c r="F88" s="76">
        <v>121</v>
      </c>
      <c r="G88" s="76">
        <v>152</v>
      </c>
      <c r="H88" s="76">
        <v>172</v>
      </c>
      <c r="I88" s="76">
        <v>168</v>
      </c>
      <c r="J88" s="76">
        <v>143</v>
      </c>
      <c r="K88" s="76">
        <v>48</v>
      </c>
      <c r="L88" s="76">
        <v>6</v>
      </c>
      <c r="M88" s="76">
        <f t="shared" si="6"/>
        <v>935</v>
      </c>
      <c r="N88" s="77">
        <f t="shared" si="7"/>
        <v>146.83333333333334</v>
      </c>
      <c r="O88" s="78">
        <f>SUM(E88:L89)</f>
        <v>1834</v>
      </c>
      <c r="P88" s="79"/>
      <c r="Q88" s="80">
        <f t="shared" si="8"/>
        <v>935</v>
      </c>
    </row>
    <row r="89" spans="1:17" ht="18" customHeight="1" thickBot="1">
      <c r="A89" s="177"/>
      <c r="B89" s="82">
        <v>3</v>
      </c>
      <c r="C89" s="19" t="s">
        <v>211</v>
      </c>
      <c r="D89" s="18" t="s">
        <v>20</v>
      </c>
      <c r="E89" s="18">
        <v>108</v>
      </c>
      <c r="F89" s="18">
        <v>147</v>
      </c>
      <c r="G89" s="18">
        <v>145</v>
      </c>
      <c r="H89" s="18">
        <v>120</v>
      </c>
      <c r="I89" s="18">
        <v>160</v>
      </c>
      <c r="J89" s="18">
        <v>165</v>
      </c>
      <c r="K89" s="18">
        <v>48</v>
      </c>
      <c r="L89" s="18">
        <v>6</v>
      </c>
      <c r="M89" s="18">
        <f t="shared" si="6"/>
        <v>899</v>
      </c>
      <c r="N89" s="20">
        <f t="shared" si="7"/>
        <v>140.83333333333334</v>
      </c>
      <c r="O89" s="83">
        <f>SUM(E88:L89)</f>
        <v>1834</v>
      </c>
      <c r="P89" s="20">
        <f>AVERAGE(E88:J89)</f>
        <v>143.83333333333334</v>
      </c>
      <c r="Q89" s="21">
        <f t="shared" si="8"/>
        <v>899</v>
      </c>
    </row>
    <row r="90" spans="1:17" ht="18" customHeight="1" thickTop="1">
      <c r="A90" s="175" t="s">
        <v>103</v>
      </c>
      <c r="B90" s="74">
        <v>1</v>
      </c>
      <c r="C90" s="75" t="s">
        <v>212</v>
      </c>
      <c r="D90" s="76" t="s">
        <v>20</v>
      </c>
      <c r="E90" s="76">
        <v>143</v>
      </c>
      <c r="F90" s="76">
        <v>122</v>
      </c>
      <c r="G90" s="76">
        <v>163</v>
      </c>
      <c r="H90" s="76">
        <v>205</v>
      </c>
      <c r="I90" s="76">
        <v>137</v>
      </c>
      <c r="J90" s="76">
        <v>110</v>
      </c>
      <c r="K90" s="76"/>
      <c r="L90" s="76">
        <v>60</v>
      </c>
      <c r="M90" s="76">
        <f t="shared" si="6"/>
        <v>940</v>
      </c>
      <c r="N90" s="77">
        <f t="shared" si="7"/>
        <v>146.66666666666666</v>
      </c>
      <c r="O90" s="78">
        <f>SUM(E90:L91)</f>
        <v>1817</v>
      </c>
      <c r="P90" s="79"/>
      <c r="Q90" s="80">
        <f t="shared" si="8"/>
        <v>940</v>
      </c>
    </row>
    <row r="91" spans="1:17" ht="18" customHeight="1" thickBot="1">
      <c r="A91" s="176"/>
      <c r="B91" s="68">
        <v>1</v>
      </c>
      <c r="C91" s="69" t="s">
        <v>213</v>
      </c>
      <c r="D91" s="70" t="s">
        <v>17</v>
      </c>
      <c r="E91" s="70">
        <v>144</v>
      </c>
      <c r="F91" s="70">
        <v>104</v>
      </c>
      <c r="G91" s="70">
        <v>137</v>
      </c>
      <c r="H91" s="70">
        <v>147</v>
      </c>
      <c r="I91" s="70">
        <v>171</v>
      </c>
      <c r="J91" s="70">
        <v>150</v>
      </c>
      <c r="K91" s="70"/>
      <c r="L91" s="70">
        <v>24</v>
      </c>
      <c r="M91" s="70">
        <f t="shared" si="6"/>
        <v>877</v>
      </c>
      <c r="N91" s="71">
        <f t="shared" si="7"/>
        <v>142.16666666666666</v>
      </c>
      <c r="O91" s="72">
        <f>SUM(E90:L91)</f>
        <v>1817</v>
      </c>
      <c r="P91" s="71">
        <f>AVERAGE(E90:J91)</f>
        <v>144.41666666666666</v>
      </c>
      <c r="Q91" s="73">
        <f t="shared" si="8"/>
        <v>877</v>
      </c>
    </row>
    <row r="92" spans="1:17" ht="18" customHeight="1" thickTop="1">
      <c r="A92" s="175" t="s">
        <v>105</v>
      </c>
      <c r="B92" s="74">
        <v>3</v>
      </c>
      <c r="C92" s="75" t="s">
        <v>180</v>
      </c>
      <c r="D92" s="76" t="s">
        <v>17</v>
      </c>
      <c r="E92" s="76">
        <v>143</v>
      </c>
      <c r="F92" s="76">
        <v>115</v>
      </c>
      <c r="G92" s="76">
        <v>144</v>
      </c>
      <c r="H92" s="76">
        <v>172</v>
      </c>
      <c r="I92" s="76">
        <v>103</v>
      </c>
      <c r="J92" s="76">
        <v>146</v>
      </c>
      <c r="K92" s="76"/>
      <c r="L92" s="76"/>
      <c r="M92" s="76">
        <f t="shared" si="6"/>
        <v>823</v>
      </c>
      <c r="N92" s="77">
        <f t="shared" si="7"/>
        <v>137.16666666666666</v>
      </c>
      <c r="O92" s="78">
        <f>SUM(E92:L93)</f>
        <v>1552</v>
      </c>
      <c r="P92" s="79"/>
      <c r="Q92" s="80">
        <f t="shared" si="8"/>
        <v>823</v>
      </c>
    </row>
    <row r="93" spans="1:17" ht="18" customHeight="1" thickBot="1">
      <c r="A93" s="177"/>
      <c r="B93" s="82">
        <v>3</v>
      </c>
      <c r="C93" s="19" t="s">
        <v>196</v>
      </c>
      <c r="D93" s="18" t="s">
        <v>17</v>
      </c>
      <c r="E93" s="18">
        <v>117</v>
      </c>
      <c r="F93" s="18">
        <v>101</v>
      </c>
      <c r="G93" s="18">
        <v>106</v>
      </c>
      <c r="H93" s="18">
        <v>93</v>
      </c>
      <c r="I93" s="18">
        <v>142</v>
      </c>
      <c r="J93" s="18">
        <v>122</v>
      </c>
      <c r="K93" s="18"/>
      <c r="L93" s="18">
        <v>48</v>
      </c>
      <c r="M93" s="18">
        <f t="shared" si="6"/>
        <v>729</v>
      </c>
      <c r="N93" s="20">
        <f t="shared" si="7"/>
        <v>113.5</v>
      </c>
      <c r="O93" s="83">
        <f>SUM(E92:L93)</f>
        <v>1552</v>
      </c>
      <c r="P93" s="20">
        <f>AVERAGE(E92:J93)</f>
        <v>125.33333333333333</v>
      </c>
      <c r="Q93" s="21">
        <f t="shared" si="8"/>
        <v>729</v>
      </c>
    </row>
  </sheetData>
  <mergeCells count="62">
    <mergeCell ref="A1:Q1"/>
    <mergeCell ref="A2:A5"/>
    <mergeCell ref="B2:B5"/>
    <mergeCell ref="C2:C5"/>
    <mergeCell ref="D2:D5"/>
    <mergeCell ref="E2:E5"/>
    <mergeCell ref="F2:F5"/>
    <mergeCell ref="G2:G5"/>
    <mergeCell ref="H2:H5"/>
    <mergeCell ref="I2:I5"/>
    <mergeCell ref="J2:J5"/>
    <mergeCell ref="K2:K5"/>
    <mergeCell ref="L2:L5"/>
    <mergeCell ref="M2:M5"/>
    <mergeCell ref="N2:N5"/>
    <mergeCell ref="O2:O5"/>
    <mergeCell ref="P2:P5"/>
    <mergeCell ref="Q2:Q5"/>
    <mergeCell ref="A6:A7"/>
    <mergeCell ref="A8:A9"/>
    <mergeCell ref="A10:A11"/>
    <mergeCell ref="A12:A13"/>
    <mergeCell ref="A14:A15"/>
    <mergeCell ref="A16:A17"/>
    <mergeCell ref="A18:A19"/>
    <mergeCell ref="A20:A21"/>
    <mergeCell ref="A22:A23"/>
    <mergeCell ref="A24:A25"/>
    <mergeCell ref="A26:A27"/>
    <mergeCell ref="A28:A29"/>
    <mergeCell ref="A30:A31"/>
    <mergeCell ref="A32:A33"/>
    <mergeCell ref="A34:A35"/>
    <mergeCell ref="A36:A37"/>
    <mergeCell ref="A38:A39"/>
    <mergeCell ref="A40:A41"/>
    <mergeCell ref="A42:A43"/>
    <mergeCell ref="A44:A45"/>
    <mergeCell ref="A46:A47"/>
    <mergeCell ref="A48:A49"/>
    <mergeCell ref="A50:A51"/>
    <mergeCell ref="A52:A53"/>
    <mergeCell ref="A54:A55"/>
    <mergeCell ref="A56:A57"/>
    <mergeCell ref="A58:A59"/>
    <mergeCell ref="A60:A61"/>
    <mergeCell ref="A62:A63"/>
    <mergeCell ref="A64:A65"/>
    <mergeCell ref="A66:A67"/>
    <mergeCell ref="A68:A69"/>
    <mergeCell ref="A70:A71"/>
    <mergeCell ref="A72:A73"/>
    <mergeCell ref="A74:A75"/>
    <mergeCell ref="A76:A77"/>
    <mergeCell ref="A78:A79"/>
    <mergeCell ref="A80:A81"/>
    <mergeCell ref="A82:A83"/>
    <mergeCell ref="A84:A85"/>
    <mergeCell ref="A86:A87"/>
    <mergeCell ref="A88:A89"/>
    <mergeCell ref="A90:A91"/>
    <mergeCell ref="A92:A93"/>
  </mergeCells>
  <conditionalFormatting sqref="B7 A8:B8 B9 A10:B10 B11 A12:B12 B13 A14:B14 B15 A16:B16 B17 A18:B18 B19 A20:B20 B21 A22:B22 B23 A24:B24 B25 A26:B26 B27 A28:B28 B29 A30:B30 B31 A32:B32 B33 A34:B34 B35 A36:B36 B37 A38:B38 B39 A40:B40 B41 A42:B42 B43 A44:B44 B45 B47 A48:B48 B49 A50:B50 B51 A52:B52 B53 A54:B54 B55 A56:B56 B57 A58:B58 B59 A60:B60 B61 A62:B62 B63 A64:B64 B65 A66:B66 B67 A68:B68 B69 A70:B70 B71 A72:B72 B73 A74:B74 B75 A76:B76 B77 A78:B78 B79 A80:B80 B81 A82:B82 B83 A84:B84 B85 A46:B46 A86:B86 B87 A88:B88 B89 A90:B90 B91 A92:B92 E6:J93 B93 A6:B6">
    <cfRule type="cellIs" priority="1" dxfId="0" operator="between" stopIfTrue="1">
      <formula>200</formula>
      <formula>219</formula>
    </cfRule>
    <cfRule type="cellIs" priority="2" dxfId="1" operator="between" stopIfTrue="1">
      <formula>220</formula>
      <formula>249</formula>
    </cfRule>
    <cfRule type="cellIs" priority="3" dxfId="2" operator="between" stopIfTrue="1">
      <formula>250</formula>
      <formula>300</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95"/>
</worksheet>
</file>

<file path=xl/worksheets/sheet4.xml><?xml version="1.0" encoding="utf-8"?>
<worksheet xmlns="http://schemas.openxmlformats.org/spreadsheetml/2006/main" xmlns:r="http://schemas.openxmlformats.org/officeDocument/2006/relationships">
  <sheetPr>
    <tabColor indexed="30"/>
  </sheetPr>
  <dimension ref="A1:R43"/>
  <sheetViews>
    <sheetView zoomScale="90" zoomScaleNormal="90" workbookViewId="0" topLeftCell="A4">
      <selection activeCell="K24" sqref="K24"/>
    </sheetView>
  </sheetViews>
  <sheetFormatPr defaultColWidth="9.140625" defaultRowHeight="15" customHeight="1"/>
  <cols>
    <col min="1" max="1" width="5.7109375" style="0" customWidth="1"/>
    <col min="2" max="2" width="35.7109375" style="0" customWidth="1"/>
    <col min="3" max="3" width="7.8515625" style="0" customWidth="1"/>
    <col min="4" max="6" width="5.7109375" style="0" customWidth="1"/>
    <col min="7" max="7" width="7.8515625" style="0" customWidth="1"/>
    <col min="8" max="8" width="5.7109375" style="0" customWidth="1"/>
    <col min="9" max="9" width="7.8515625" style="0" customWidth="1"/>
    <col min="10" max="10" width="5.7109375" style="0" customWidth="1"/>
    <col min="11" max="11" width="35.7109375" style="0" customWidth="1"/>
    <col min="12" max="12" width="8.57421875" style="0" customWidth="1"/>
    <col min="13" max="15" width="5.7109375" style="0" customWidth="1"/>
    <col min="16" max="16" width="7.8515625" style="0" customWidth="1"/>
    <col min="17" max="17" width="5.7109375" style="0" customWidth="1"/>
    <col min="18" max="18" width="8.00390625" style="0" customWidth="1"/>
  </cols>
  <sheetData>
    <row r="1" spans="1:18" ht="30" customHeight="1">
      <c r="A1" s="171" t="s">
        <v>214</v>
      </c>
      <c r="B1" s="172"/>
      <c r="C1" s="172"/>
      <c r="D1" s="172"/>
      <c r="E1" s="172"/>
      <c r="F1" s="172"/>
      <c r="G1" s="172"/>
      <c r="H1" s="172"/>
      <c r="I1" s="172"/>
      <c r="J1" s="172"/>
      <c r="K1" s="172"/>
      <c r="L1" s="172"/>
      <c r="M1" s="172"/>
      <c r="N1" s="172"/>
      <c r="O1" s="172"/>
      <c r="P1" s="172"/>
      <c r="Q1" s="172"/>
      <c r="R1" s="174"/>
    </row>
    <row r="2" spans="1:18" ht="18.75" customHeight="1">
      <c r="A2" s="164"/>
      <c r="B2" s="155" t="s">
        <v>2</v>
      </c>
      <c r="C2" s="155" t="s">
        <v>3</v>
      </c>
      <c r="D2" s="155" t="s">
        <v>4</v>
      </c>
      <c r="E2" s="158" t="s">
        <v>10</v>
      </c>
      <c r="F2" s="158" t="s">
        <v>11</v>
      </c>
      <c r="G2" s="149" t="s">
        <v>13</v>
      </c>
      <c r="H2" s="149" t="s">
        <v>203</v>
      </c>
      <c r="I2" s="149" t="s">
        <v>204</v>
      </c>
      <c r="J2" s="158"/>
      <c r="K2" s="155" t="s">
        <v>2</v>
      </c>
      <c r="L2" s="155" t="s">
        <v>3</v>
      </c>
      <c r="M2" s="155" t="s">
        <v>5</v>
      </c>
      <c r="N2" s="158" t="s">
        <v>10</v>
      </c>
      <c r="O2" s="158" t="s">
        <v>11</v>
      </c>
      <c r="P2" s="149" t="s">
        <v>13</v>
      </c>
      <c r="Q2" s="149" t="s">
        <v>203</v>
      </c>
      <c r="R2" s="149" t="s">
        <v>204</v>
      </c>
    </row>
    <row r="3" spans="1:18" ht="21" customHeight="1">
      <c r="A3" s="165"/>
      <c r="B3" s="156"/>
      <c r="C3" s="156"/>
      <c r="D3" s="156"/>
      <c r="E3" s="159"/>
      <c r="F3" s="159"/>
      <c r="G3" s="150"/>
      <c r="H3" s="150"/>
      <c r="I3" s="150"/>
      <c r="J3" s="159"/>
      <c r="K3" s="156"/>
      <c r="L3" s="156"/>
      <c r="M3" s="156"/>
      <c r="N3" s="159"/>
      <c r="O3" s="159"/>
      <c r="P3" s="150"/>
      <c r="Q3" s="150"/>
      <c r="R3" s="150"/>
    </row>
    <row r="4" spans="1:18" ht="14.25" customHeight="1">
      <c r="A4" s="165"/>
      <c r="B4" s="156"/>
      <c r="C4" s="156"/>
      <c r="D4" s="156"/>
      <c r="E4" s="159"/>
      <c r="F4" s="159"/>
      <c r="G4" s="150"/>
      <c r="H4" s="150"/>
      <c r="I4" s="150"/>
      <c r="J4" s="159"/>
      <c r="K4" s="156"/>
      <c r="L4" s="156"/>
      <c r="M4" s="156"/>
      <c r="N4" s="159"/>
      <c r="O4" s="159"/>
      <c r="P4" s="150"/>
      <c r="Q4" s="150"/>
      <c r="R4" s="150"/>
    </row>
    <row r="5" spans="1:18" ht="25.5" customHeight="1" thickBot="1">
      <c r="A5" s="166"/>
      <c r="B5" s="156"/>
      <c r="C5" s="156"/>
      <c r="D5" s="156"/>
      <c r="E5" s="159"/>
      <c r="F5" s="159"/>
      <c r="G5" s="150"/>
      <c r="H5" s="150"/>
      <c r="I5" s="150"/>
      <c r="J5" s="160"/>
      <c r="K5" s="157"/>
      <c r="L5" s="157"/>
      <c r="M5" s="157"/>
      <c r="N5" s="160"/>
      <c r="O5" s="160"/>
      <c r="P5" s="151"/>
      <c r="Q5" s="151"/>
      <c r="R5" s="151"/>
    </row>
    <row r="6" spans="1:9" ht="18" customHeight="1">
      <c r="A6" s="178" t="s">
        <v>15</v>
      </c>
      <c r="B6" s="84" t="s">
        <v>16</v>
      </c>
      <c r="C6" s="46" t="s">
        <v>17</v>
      </c>
      <c r="D6" s="46">
        <v>156</v>
      </c>
      <c r="E6" s="46"/>
      <c r="F6" s="46">
        <v>7</v>
      </c>
      <c r="G6" s="64">
        <f>AVERAGE(D6:D6)</f>
        <v>156</v>
      </c>
      <c r="H6" s="65">
        <f>SUM(D6:F7)</f>
        <v>316</v>
      </c>
      <c r="I6" s="85"/>
    </row>
    <row r="7" spans="1:9" ht="18" customHeight="1" thickBot="1">
      <c r="A7" s="176"/>
      <c r="B7" s="86" t="s">
        <v>34</v>
      </c>
      <c r="C7" s="87" t="s">
        <v>17</v>
      </c>
      <c r="D7" s="87">
        <v>147</v>
      </c>
      <c r="E7" s="87"/>
      <c r="F7" s="87">
        <v>6</v>
      </c>
      <c r="G7" s="71">
        <f>AVERAGE(D7:D7)</f>
        <v>147</v>
      </c>
      <c r="H7" s="72">
        <f>SUM(D6:F7)</f>
        <v>316</v>
      </c>
      <c r="I7" s="88">
        <f>AVERAGE(D6:D7)</f>
        <v>151.5</v>
      </c>
    </row>
    <row r="8" spans="1:9" ht="18" customHeight="1" thickTop="1">
      <c r="A8" s="179" t="s">
        <v>23</v>
      </c>
      <c r="B8" s="89" t="s">
        <v>172</v>
      </c>
      <c r="C8" s="90" t="s">
        <v>20</v>
      </c>
      <c r="D8" s="58">
        <v>184</v>
      </c>
      <c r="E8" s="58"/>
      <c r="F8" s="58">
        <v>8</v>
      </c>
      <c r="G8" s="5">
        <f>AVERAGE(D8:D8)</f>
        <v>184</v>
      </c>
      <c r="H8" s="91">
        <f>SUM(D8:F9)</f>
        <v>339</v>
      </c>
      <c r="I8" s="92"/>
    </row>
    <row r="9" spans="1:9" ht="18" customHeight="1" thickBot="1">
      <c r="A9" s="177"/>
      <c r="B9" s="93" t="s">
        <v>138</v>
      </c>
      <c r="C9" s="28" t="s">
        <v>20</v>
      </c>
      <c r="D9" s="28">
        <v>147</v>
      </c>
      <c r="E9" s="28"/>
      <c r="F9" s="28"/>
      <c r="G9" s="20">
        <f>AVERAGE(D9:D9)</f>
        <v>147</v>
      </c>
      <c r="H9" s="83">
        <f>SUM(D8:F9)</f>
        <v>339</v>
      </c>
      <c r="I9" s="55">
        <f>AVERAGE(D8:D9)</f>
        <v>165.5</v>
      </c>
    </row>
    <row r="10" spans="1:18" ht="18" customHeight="1">
      <c r="A10" s="94"/>
      <c r="B10" s="95"/>
      <c r="C10" s="95"/>
      <c r="D10" s="96"/>
      <c r="E10" s="96"/>
      <c r="F10" s="96"/>
      <c r="G10" s="97"/>
      <c r="H10" s="96"/>
      <c r="I10" s="97"/>
      <c r="J10" s="182" t="s">
        <v>15</v>
      </c>
      <c r="K10" s="84" t="s">
        <v>172</v>
      </c>
      <c r="L10" s="46" t="s">
        <v>20</v>
      </c>
      <c r="M10" s="46">
        <v>167</v>
      </c>
      <c r="N10" s="46"/>
      <c r="O10" s="46">
        <v>8</v>
      </c>
      <c r="P10" s="64">
        <f aca="true" t="shared" si="0" ref="P10:P17">AVERAGE(M10:M10)</f>
        <v>167</v>
      </c>
      <c r="Q10" s="65">
        <f>SUM(M10:O11)</f>
        <v>433</v>
      </c>
      <c r="R10" s="85"/>
    </row>
    <row r="11" spans="1:18" ht="18" customHeight="1" thickBot="1">
      <c r="A11" s="94"/>
      <c r="B11" s="95"/>
      <c r="C11" s="95"/>
      <c r="D11" s="96"/>
      <c r="E11" s="96"/>
      <c r="F11" s="96"/>
      <c r="G11" s="97"/>
      <c r="H11" s="96"/>
      <c r="I11" s="97"/>
      <c r="J11" s="181"/>
      <c r="K11" s="93" t="s">
        <v>138</v>
      </c>
      <c r="L11" s="28" t="s">
        <v>20</v>
      </c>
      <c r="M11" s="87">
        <v>258</v>
      </c>
      <c r="N11" s="87"/>
      <c r="O11" s="87"/>
      <c r="P11" s="71">
        <f t="shared" si="0"/>
        <v>258</v>
      </c>
      <c r="Q11" s="72">
        <f>SUM(M10:O11)</f>
        <v>433</v>
      </c>
      <c r="R11" s="88">
        <f>AVERAGE(M10:M11)</f>
        <v>212.5</v>
      </c>
    </row>
    <row r="12" spans="1:18" ht="18" customHeight="1" thickTop="1">
      <c r="A12" s="94"/>
      <c r="B12" s="95"/>
      <c r="C12" s="98"/>
      <c r="D12" s="96"/>
      <c r="E12" s="96"/>
      <c r="F12" s="96"/>
      <c r="G12" s="97"/>
      <c r="H12" s="96"/>
      <c r="I12" s="97"/>
      <c r="J12" s="175" t="s">
        <v>18</v>
      </c>
      <c r="K12" s="89" t="s">
        <v>52</v>
      </c>
      <c r="L12" s="90" t="s">
        <v>20</v>
      </c>
      <c r="M12" s="90">
        <v>189</v>
      </c>
      <c r="N12" s="90"/>
      <c r="O12" s="90">
        <v>3</v>
      </c>
      <c r="P12" s="77">
        <f t="shared" si="0"/>
        <v>189</v>
      </c>
      <c r="Q12" s="78">
        <f>SUM(M12:O13)</f>
        <v>368</v>
      </c>
      <c r="R12" s="99"/>
    </row>
    <row r="13" spans="1:18" ht="18" customHeight="1" thickBot="1">
      <c r="A13" s="94"/>
      <c r="B13" s="95"/>
      <c r="C13" s="98"/>
      <c r="D13" s="96"/>
      <c r="E13" s="96"/>
      <c r="F13" s="96"/>
      <c r="G13" s="97"/>
      <c r="H13" s="96"/>
      <c r="I13" s="97"/>
      <c r="J13" s="176"/>
      <c r="K13" s="86" t="s">
        <v>48</v>
      </c>
      <c r="L13" s="87" t="s">
        <v>20</v>
      </c>
      <c r="M13" s="87">
        <v>166</v>
      </c>
      <c r="N13" s="87"/>
      <c r="O13" s="87">
        <v>10</v>
      </c>
      <c r="P13" s="71">
        <f t="shared" si="0"/>
        <v>166</v>
      </c>
      <c r="Q13" s="72">
        <f>SUM(M12:O13)</f>
        <v>368</v>
      </c>
      <c r="R13" s="88">
        <f>AVERAGE(M12:M13)</f>
        <v>177.5</v>
      </c>
    </row>
    <row r="14" spans="1:18" ht="18" customHeight="1" thickTop="1">
      <c r="A14" s="94"/>
      <c r="B14" s="95"/>
      <c r="C14" s="98"/>
      <c r="D14" s="96"/>
      <c r="E14" s="96"/>
      <c r="F14" s="96"/>
      <c r="G14" s="97"/>
      <c r="H14" s="96"/>
      <c r="I14" s="97"/>
      <c r="J14" s="180" t="s">
        <v>21</v>
      </c>
      <c r="K14" s="100" t="s">
        <v>16</v>
      </c>
      <c r="L14" s="58" t="s">
        <v>17</v>
      </c>
      <c r="M14" s="90">
        <v>145</v>
      </c>
      <c r="N14" s="90"/>
      <c r="O14" s="90">
        <v>7</v>
      </c>
      <c r="P14" s="77">
        <f t="shared" si="0"/>
        <v>145</v>
      </c>
      <c r="Q14" s="78">
        <f>SUM(M14:O15)</f>
        <v>384</v>
      </c>
      <c r="R14" s="99"/>
    </row>
    <row r="15" spans="1:18" ht="18" customHeight="1" thickBot="1">
      <c r="A15" s="94"/>
      <c r="B15" s="95"/>
      <c r="C15" s="98"/>
      <c r="D15" s="96"/>
      <c r="E15" s="96"/>
      <c r="F15" s="96"/>
      <c r="G15" s="97"/>
      <c r="H15" s="96"/>
      <c r="I15" s="97"/>
      <c r="J15" s="181"/>
      <c r="K15" s="86" t="s">
        <v>34</v>
      </c>
      <c r="L15" s="87" t="s">
        <v>17</v>
      </c>
      <c r="M15" s="87">
        <v>226</v>
      </c>
      <c r="N15" s="87"/>
      <c r="O15" s="87">
        <v>6</v>
      </c>
      <c r="P15" s="71">
        <f t="shared" si="0"/>
        <v>226</v>
      </c>
      <c r="Q15" s="72">
        <f>SUM(M14:O15)</f>
        <v>384</v>
      </c>
      <c r="R15" s="88">
        <f>AVERAGE(M14:M15)</f>
        <v>185.5</v>
      </c>
    </row>
    <row r="16" spans="1:18" ht="18" customHeight="1" thickTop="1">
      <c r="A16" s="94"/>
      <c r="B16" s="95"/>
      <c r="C16" s="98"/>
      <c r="D16" s="96"/>
      <c r="E16" s="96"/>
      <c r="F16" s="96"/>
      <c r="G16" s="97"/>
      <c r="H16" s="96"/>
      <c r="I16" s="97"/>
      <c r="J16" s="179" t="s">
        <v>23</v>
      </c>
      <c r="K16" s="84" t="s">
        <v>60</v>
      </c>
      <c r="L16" s="46" t="s">
        <v>17</v>
      </c>
      <c r="M16" s="90">
        <v>160</v>
      </c>
      <c r="N16" s="90"/>
      <c r="O16" s="90"/>
      <c r="P16" s="77">
        <f t="shared" si="0"/>
        <v>160</v>
      </c>
      <c r="Q16" s="78">
        <f>SUM(M16:O17)</f>
        <v>310</v>
      </c>
      <c r="R16" s="99"/>
    </row>
    <row r="17" spans="1:18" ht="18" customHeight="1" thickBot="1">
      <c r="A17" s="94"/>
      <c r="B17" s="95"/>
      <c r="C17" s="98"/>
      <c r="D17" s="96"/>
      <c r="E17" s="96"/>
      <c r="F17" s="96"/>
      <c r="G17" s="97"/>
      <c r="H17" s="96"/>
      <c r="I17" s="97"/>
      <c r="J17" s="177"/>
      <c r="K17" s="93" t="s">
        <v>92</v>
      </c>
      <c r="L17" s="28" t="s">
        <v>17</v>
      </c>
      <c r="M17" s="28">
        <v>145</v>
      </c>
      <c r="N17" s="28"/>
      <c r="O17" s="28">
        <v>5</v>
      </c>
      <c r="P17" s="20">
        <f t="shared" si="0"/>
        <v>145</v>
      </c>
      <c r="Q17" s="83">
        <f>SUM(M16:O17)</f>
        <v>310</v>
      </c>
      <c r="R17" s="55">
        <f>AVERAGE(M16:M17)</f>
        <v>152.5</v>
      </c>
    </row>
    <row r="18" spans="1:9" ht="18" customHeight="1">
      <c r="A18" s="178" t="s">
        <v>18</v>
      </c>
      <c r="B18" s="84" t="s">
        <v>60</v>
      </c>
      <c r="C18" s="46" t="s">
        <v>17</v>
      </c>
      <c r="D18" s="46">
        <v>183</v>
      </c>
      <c r="E18" s="46"/>
      <c r="F18" s="46"/>
      <c r="G18" s="64">
        <f>AVERAGE(D18:D18)</f>
        <v>183</v>
      </c>
      <c r="H18" s="65">
        <f>SUM(D18:F19)</f>
        <v>360</v>
      </c>
      <c r="I18" s="85"/>
    </row>
    <row r="19" spans="1:9" ht="18" customHeight="1" thickBot="1">
      <c r="A19" s="176"/>
      <c r="B19" s="86" t="s">
        <v>92</v>
      </c>
      <c r="C19" s="87" t="s">
        <v>17</v>
      </c>
      <c r="D19" s="87">
        <v>172</v>
      </c>
      <c r="E19" s="87"/>
      <c r="F19" s="87">
        <v>5</v>
      </c>
      <c r="G19" s="71">
        <f>AVERAGE(D19:D19)</f>
        <v>172</v>
      </c>
      <c r="H19" s="72">
        <f>SUM(D18:F19)</f>
        <v>360</v>
      </c>
      <c r="I19" s="88">
        <f>AVERAGE(D18:D19)</f>
        <v>177.5</v>
      </c>
    </row>
    <row r="20" spans="1:9" ht="18" customHeight="1" thickTop="1">
      <c r="A20" s="179" t="s">
        <v>21</v>
      </c>
      <c r="B20" s="89" t="s">
        <v>52</v>
      </c>
      <c r="C20" s="90" t="s">
        <v>20</v>
      </c>
      <c r="D20" s="58">
        <v>225</v>
      </c>
      <c r="E20" s="58"/>
      <c r="F20" s="58">
        <v>3</v>
      </c>
      <c r="G20" s="5">
        <f>AVERAGE(D20:D20)</f>
        <v>225</v>
      </c>
      <c r="H20" s="91">
        <f>SUM(D20:F21)</f>
        <v>399</v>
      </c>
      <c r="I20" s="92"/>
    </row>
    <row r="21" spans="1:9" ht="18" customHeight="1" thickBot="1">
      <c r="A21" s="177"/>
      <c r="B21" s="93" t="s">
        <v>48</v>
      </c>
      <c r="C21" s="28" t="s">
        <v>20</v>
      </c>
      <c r="D21" s="28">
        <v>161</v>
      </c>
      <c r="E21" s="28"/>
      <c r="F21" s="28">
        <v>10</v>
      </c>
      <c r="G21" s="20">
        <f>AVERAGE(D21:D21)</f>
        <v>161</v>
      </c>
      <c r="H21" s="83">
        <f>SUM(D20:F21)</f>
        <v>399</v>
      </c>
      <c r="I21" s="55">
        <f>AVERAGE(D20:D21)</f>
        <v>193</v>
      </c>
    </row>
    <row r="22" ht="27" customHeight="1" thickBot="1">
      <c r="D22" s="96"/>
    </row>
    <row r="23" spans="1:9" ht="30" customHeight="1">
      <c r="A23" s="171" t="s">
        <v>215</v>
      </c>
      <c r="B23" s="172"/>
      <c r="C23" s="172"/>
      <c r="D23" s="172"/>
      <c r="E23" s="172"/>
      <c r="F23" s="172"/>
      <c r="G23" s="172"/>
      <c r="H23" s="172"/>
      <c r="I23" s="173"/>
    </row>
    <row r="24" spans="1:9" ht="17.25" customHeight="1">
      <c r="A24" s="164"/>
      <c r="B24" s="155" t="s">
        <v>2</v>
      </c>
      <c r="C24" s="155" t="s">
        <v>3</v>
      </c>
      <c r="D24" s="155" t="s">
        <v>4</v>
      </c>
      <c r="E24" s="158" t="s">
        <v>10</v>
      </c>
      <c r="F24" s="158" t="s">
        <v>11</v>
      </c>
      <c r="G24" s="149" t="s">
        <v>13</v>
      </c>
      <c r="H24" s="149" t="s">
        <v>203</v>
      </c>
      <c r="I24" s="167" t="s">
        <v>204</v>
      </c>
    </row>
    <row r="25" spans="1:9" ht="18.75" customHeight="1">
      <c r="A25" s="165"/>
      <c r="B25" s="156"/>
      <c r="C25" s="156"/>
      <c r="D25" s="156"/>
      <c r="E25" s="159"/>
      <c r="F25" s="159"/>
      <c r="G25" s="150"/>
      <c r="H25" s="150"/>
      <c r="I25" s="168"/>
    </row>
    <row r="26" spans="1:9" ht="24.75" customHeight="1">
      <c r="A26" s="165"/>
      <c r="B26" s="156"/>
      <c r="C26" s="156"/>
      <c r="D26" s="156"/>
      <c r="E26" s="159"/>
      <c r="F26" s="159"/>
      <c r="G26" s="150"/>
      <c r="H26" s="150"/>
      <c r="I26" s="168"/>
    </row>
    <row r="27" spans="1:9" ht="15.75" customHeight="1" thickBot="1">
      <c r="A27" s="166"/>
      <c r="B27" s="156"/>
      <c r="C27" s="156"/>
      <c r="D27" s="156"/>
      <c r="E27" s="159"/>
      <c r="F27" s="159"/>
      <c r="G27" s="150"/>
      <c r="H27" s="150"/>
      <c r="I27" s="168"/>
    </row>
    <row r="28" spans="1:9" ht="18" customHeight="1">
      <c r="A28" s="178" t="s">
        <v>15</v>
      </c>
      <c r="B28" s="84" t="s">
        <v>16</v>
      </c>
      <c r="C28" s="46" t="s">
        <v>17</v>
      </c>
      <c r="D28" s="46">
        <v>197</v>
      </c>
      <c r="E28" s="46"/>
      <c r="F28" s="46">
        <v>7</v>
      </c>
      <c r="G28" s="64">
        <f aca="true" t="shared" si="1" ref="G28:G43">AVERAGE(D28:D28)</f>
        <v>197</v>
      </c>
      <c r="H28" s="65">
        <f>SUM(D28:F29)</f>
        <v>414</v>
      </c>
      <c r="I28" s="85"/>
    </row>
    <row r="29" spans="1:9" ht="18" customHeight="1" thickBot="1">
      <c r="A29" s="176"/>
      <c r="B29" s="86" t="s">
        <v>34</v>
      </c>
      <c r="C29" s="87" t="s">
        <v>17</v>
      </c>
      <c r="D29" s="87">
        <v>204</v>
      </c>
      <c r="E29" s="87"/>
      <c r="F29" s="87">
        <v>6</v>
      </c>
      <c r="G29" s="71">
        <f t="shared" si="1"/>
        <v>204</v>
      </c>
      <c r="H29" s="72">
        <f>SUM(D28:F29)</f>
        <v>414</v>
      </c>
      <c r="I29" s="88">
        <f>AVERAGE(D28:D29)</f>
        <v>200.5</v>
      </c>
    </row>
    <row r="30" spans="1:9" ht="18" customHeight="1" thickTop="1">
      <c r="A30" s="175" t="s">
        <v>18</v>
      </c>
      <c r="B30" s="89" t="s">
        <v>60</v>
      </c>
      <c r="C30" s="90" t="s">
        <v>17</v>
      </c>
      <c r="D30" s="90">
        <v>209</v>
      </c>
      <c r="E30" s="90"/>
      <c r="F30" s="90"/>
      <c r="G30" s="77">
        <f t="shared" si="1"/>
        <v>209</v>
      </c>
      <c r="H30" s="78">
        <f>SUM(D30:F31)</f>
        <v>411</v>
      </c>
      <c r="I30" s="99"/>
    </row>
    <row r="31" spans="1:9" ht="18" customHeight="1" thickBot="1">
      <c r="A31" s="176"/>
      <c r="B31" s="86" t="s">
        <v>92</v>
      </c>
      <c r="C31" s="87" t="s">
        <v>17</v>
      </c>
      <c r="D31" s="87">
        <v>197</v>
      </c>
      <c r="E31" s="87"/>
      <c r="F31" s="87">
        <v>5</v>
      </c>
      <c r="G31" s="71">
        <f t="shared" si="1"/>
        <v>197</v>
      </c>
      <c r="H31" s="72">
        <f>SUM(D30:F31)</f>
        <v>411</v>
      </c>
      <c r="I31" s="88">
        <f>AVERAGE(D30:D31)</f>
        <v>203</v>
      </c>
    </row>
    <row r="32" spans="1:9" ht="18" customHeight="1" thickTop="1">
      <c r="A32" s="179" t="s">
        <v>21</v>
      </c>
      <c r="B32" s="89" t="s">
        <v>52</v>
      </c>
      <c r="C32" s="90" t="s">
        <v>20</v>
      </c>
      <c r="D32" s="58">
        <v>183</v>
      </c>
      <c r="E32" s="90"/>
      <c r="F32" s="90">
        <v>3</v>
      </c>
      <c r="G32" s="5">
        <f t="shared" si="1"/>
        <v>183</v>
      </c>
      <c r="H32" s="91">
        <f>SUM(D32:F33)</f>
        <v>386</v>
      </c>
      <c r="I32" s="92"/>
    </row>
    <row r="33" spans="1:9" ht="18" customHeight="1" thickBot="1">
      <c r="A33" s="176"/>
      <c r="B33" s="86" t="s">
        <v>48</v>
      </c>
      <c r="C33" s="87" t="s">
        <v>20</v>
      </c>
      <c r="D33" s="87">
        <v>190</v>
      </c>
      <c r="E33" s="87"/>
      <c r="F33" s="87">
        <v>10</v>
      </c>
      <c r="G33" s="71">
        <f t="shared" si="1"/>
        <v>190</v>
      </c>
      <c r="H33" s="72">
        <f>SUM(D32:F33)</f>
        <v>386</v>
      </c>
      <c r="I33" s="88">
        <f>AVERAGE(D32:D33)</f>
        <v>186.5</v>
      </c>
    </row>
    <row r="34" spans="1:9" ht="18" customHeight="1" thickTop="1">
      <c r="A34" s="175" t="s">
        <v>23</v>
      </c>
      <c r="B34" s="89" t="s">
        <v>172</v>
      </c>
      <c r="C34" s="90" t="s">
        <v>20</v>
      </c>
      <c r="D34" s="90">
        <v>183</v>
      </c>
      <c r="E34" s="90"/>
      <c r="F34" s="90">
        <v>8</v>
      </c>
      <c r="G34" s="77">
        <f t="shared" si="1"/>
        <v>183</v>
      </c>
      <c r="H34" s="78">
        <f>SUM(D34:F35)</f>
        <v>347</v>
      </c>
      <c r="I34" s="99"/>
    </row>
    <row r="35" spans="1:9" ht="18" customHeight="1" thickBot="1">
      <c r="A35" s="177"/>
      <c r="B35" s="93" t="s">
        <v>138</v>
      </c>
      <c r="C35" s="28" t="s">
        <v>20</v>
      </c>
      <c r="D35" s="28">
        <v>156</v>
      </c>
      <c r="E35" s="28"/>
      <c r="F35" s="28"/>
      <c r="G35" s="20">
        <f t="shared" si="1"/>
        <v>156</v>
      </c>
      <c r="H35" s="83">
        <f>SUM(D34:F35)</f>
        <v>347</v>
      </c>
      <c r="I35" s="55">
        <f>AVERAGE(D34:D35)</f>
        <v>169.5</v>
      </c>
    </row>
    <row r="36" spans="1:9" ht="18" customHeight="1">
      <c r="A36" s="179" t="s">
        <v>25</v>
      </c>
      <c r="B36" s="100" t="s">
        <v>26</v>
      </c>
      <c r="C36" s="58" t="s">
        <v>20</v>
      </c>
      <c r="D36" s="58">
        <v>164</v>
      </c>
      <c r="E36" s="58"/>
      <c r="F36" s="58">
        <v>1</v>
      </c>
      <c r="G36" s="5">
        <f t="shared" si="1"/>
        <v>164</v>
      </c>
      <c r="H36" s="91">
        <f>SUM(D36:F37)</f>
        <v>343</v>
      </c>
      <c r="I36" s="92"/>
    </row>
    <row r="37" spans="1:9" ht="18" customHeight="1" thickBot="1">
      <c r="A37" s="176"/>
      <c r="B37" s="86" t="s">
        <v>96</v>
      </c>
      <c r="C37" s="87" t="s">
        <v>20</v>
      </c>
      <c r="D37" s="87">
        <v>173</v>
      </c>
      <c r="E37" s="87"/>
      <c r="F37" s="87">
        <v>5</v>
      </c>
      <c r="G37" s="71">
        <f t="shared" si="1"/>
        <v>173</v>
      </c>
      <c r="H37" s="72">
        <f>SUM(D36:F37)</f>
        <v>343</v>
      </c>
      <c r="I37" s="88">
        <f>AVERAGE(D36:D37)</f>
        <v>168.5</v>
      </c>
    </row>
    <row r="38" spans="1:9" ht="18" customHeight="1" thickTop="1">
      <c r="A38" s="175" t="s">
        <v>27</v>
      </c>
      <c r="B38" s="101" t="s">
        <v>50</v>
      </c>
      <c r="C38" s="90" t="s">
        <v>20</v>
      </c>
      <c r="D38" s="90">
        <v>160</v>
      </c>
      <c r="E38" s="90"/>
      <c r="F38" s="90">
        <v>7</v>
      </c>
      <c r="G38" s="77">
        <f t="shared" si="1"/>
        <v>160</v>
      </c>
      <c r="H38" s="78">
        <f>SUM(D38:F39)</f>
        <v>335</v>
      </c>
      <c r="I38" s="99"/>
    </row>
    <row r="39" spans="1:9" ht="18" customHeight="1" thickBot="1">
      <c r="A39" s="176"/>
      <c r="B39" s="86" t="s">
        <v>80</v>
      </c>
      <c r="C39" s="87" t="s">
        <v>20</v>
      </c>
      <c r="D39" s="87">
        <v>159</v>
      </c>
      <c r="E39" s="87"/>
      <c r="F39" s="87">
        <v>9</v>
      </c>
      <c r="G39" s="71">
        <f t="shared" si="1"/>
        <v>159</v>
      </c>
      <c r="H39" s="72">
        <f>SUM(D38:F39)</f>
        <v>335</v>
      </c>
      <c r="I39" s="88">
        <f>AVERAGE(D38:D39)</f>
        <v>159.5</v>
      </c>
    </row>
    <row r="40" spans="1:9" ht="18" customHeight="1" thickTop="1">
      <c r="A40" s="179" t="s">
        <v>29</v>
      </c>
      <c r="B40" s="89" t="s">
        <v>90</v>
      </c>
      <c r="C40" s="90" t="s">
        <v>20</v>
      </c>
      <c r="D40" s="58">
        <v>126</v>
      </c>
      <c r="E40" s="90"/>
      <c r="F40" s="90">
        <v>13</v>
      </c>
      <c r="G40" s="5">
        <f t="shared" si="1"/>
        <v>126</v>
      </c>
      <c r="H40" s="91">
        <f>SUM(D40:F41)</f>
        <v>314</v>
      </c>
      <c r="I40" s="92"/>
    </row>
    <row r="41" spans="1:9" ht="18" customHeight="1" thickBot="1">
      <c r="A41" s="176"/>
      <c r="B41" s="86" t="s">
        <v>78</v>
      </c>
      <c r="C41" s="87" t="s">
        <v>20</v>
      </c>
      <c r="D41" s="87">
        <v>165</v>
      </c>
      <c r="E41" s="87"/>
      <c r="F41" s="87">
        <v>10</v>
      </c>
      <c r="G41" s="71">
        <f t="shared" si="1"/>
        <v>165</v>
      </c>
      <c r="H41" s="72">
        <f>SUM(D40:F41)</f>
        <v>314</v>
      </c>
      <c r="I41" s="88">
        <f>AVERAGE(D40:D41)</f>
        <v>145.5</v>
      </c>
    </row>
    <row r="42" spans="1:9" ht="18" customHeight="1" thickTop="1">
      <c r="A42" s="179" t="s">
        <v>31</v>
      </c>
      <c r="B42" s="89" t="s">
        <v>110</v>
      </c>
      <c r="C42" s="90" t="s">
        <v>44</v>
      </c>
      <c r="D42" s="58">
        <v>134</v>
      </c>
      <c r="E42" s="90"/>
      <c r="F42" s="90"/>
      <c r="G42" s="5">
        <f t="shared" si="1"/>
        <v>134</v>
      </c>
      <c r="H42" s="91">
        <f>SUM(D42:F43)</f>
        <v>302</v>
      </c>
      <c r="I42" s="92"/>
    </row>
    <row r="43" spans="1:9" ht="18" customHeight="1" thickBot="1">
      <c r="A43" s="177"/>
      <c r="B43" s="93" t="s">
        <v>72</v>
      </c>
      <c r="C43" s="28" t="s">
        <v>44</v>
      </c>
      <c r="D43" s="28">
        <v>168</v>
      </c>
      <c r="E43" s="28"/>
      <c r="F43" s="28"/>
      <c r="G43" s="20">
        <f t="shared" si="1"/>
        <v>168</v>
      </c>
      <c r="H43" s="83">
        <f>SUM(D42:F43)</f>
        <v>302</v>
      </c>
      <c r="I43" s="55">
        <f>AVERAGE(D42:D43)</f>
        <v>151</v>
      </c>
    </row>
  </sheetData>
  <mergeCells count="45">
    <mergeCell ref="A1:R1"/>
    <mergeCell ref="A2:A5"/>
    <mergeCell ref="B2:B5"/>
    <mergeCell ref="C2:C5"/>
    <mergeCell ref="D2:D5"/>
    <mergeCell ref="E2:E5"/>
    <mergeCell ref="F2:F5"/>
    <mergeCell ref="G2:G5"/>
    <mergeCell ref="R2:R5"/>
    <mergeCell ref="O2:O5"/>
    <mergeCell ref="A6:A7"/>
    <mergeCell ref="A8:A9"/>
    <mergeCell ref="J10:J11"/>
    <mergeCell ref="N2:N5"/>
    <mergeCell ref="H2:H5"/>
    <mergeCell ref="I2:I5"/>
    <mergeCell ref="L2:L5"/>
    <mergeCell ref="M2:M5"/>
    <mergeCell ref="P2:P5"/>
    <mergeCell ref="Q2:Q5"/>
    <mergeCell ref="J2:J5"/>
    <mergeCell ref="K2:K5"/>
    <mergeCell ref="J12:J13"/>
    <mergeCell ref="J14:J15"/>
    <mergeCell ref="J16:J17"/>
    <mergeCell ref="A18:A19"/>
    <mergeCell ref="A20:A21"/>
    <mergeCell ref="A23:I23"/>
    <mergeCell ref="A24:A27"/>
    <mergeCell ref="B24:B27"/>
    <mergeCell ref="C24:C27"/>
    <mergeCell ref="D24:D27"/>
    <mergeCell ref="E24:E27"/>
    <mergeCell ref="F24:F27"/>
    <mergeCell ref="G24:G27"/>
    <mergeCell ref="H24:H27"/>
    <mergeCell ref="I24:I27"/>
    <mergeCell ref="A28:A29"/>
    <mergeCell ref="A30:A31"/>
    <mergeCell ref="A32:A33"/>
    <mergeCell ref="A42:A43"/>
    <mergeCell ref="A34:A35"/>
    <mergeCell ref="A36:A37"/>
    <mergeCell ref="A38:A39"/>
    <mergeCell ref="A40:A41"/>
  </mergeCells>
  <conditionalFormatting sqref="J16 J10 J12 J14 A18 A20 A6 A8 C10:C17 A28 A30 A32 A34 A36 A38 A40 A42">
    <cfRule type="cellIs" priority="1" dxfId="0" operator="between" stopIfTrue="1">
      <formula>200</formula>
      <formula>219</formula>
    </cfRule>
    <cfRule type="cellIs" priority="2" dxfId="1" operator="between" stopIfTrue="1">
      <formula>220</formula>
      <formula>249</formula>
    </cfRule>
    <cfRule type="cellIs" priority="3" dxfId="2" operator="between" stopIfTrue="1">
      <formula>250</formula>
      <formula>300</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70"/>
</worksheet>
</file>

<file path=xl/worksheets/sheet5.xml><?xml version="1.0" encoding="utf-8"?>
<worksheet xmlns="http://schemas.openxmlformats.org/spreadsheetml/2006/main" xmlns:r="http://schemas.openxmlformats.org/officeDocument/2006/relationships">
  <sheetPr>
    <tabColor indexed="10"/>
  </sheetPr>
  <dimension ref="A1:O89"/>
  <sheetViews>
    <sheetView zoomScale="90" zoomScaleNormal="90" workbookViewId="0" topLeftCell="A1">
      <selection activeCell="R2" sqref="R2"/>
    </sheetView>
  </sheetViews>
  <sheetFormatPr defaultColWidth="9.140625" defaultRowHeight="15" customHeight="1"/>
  <cols>
    <col min="1" max="1" width="5.7109375" style="0" customWidth="1"/>
    <col min="2" max="2" width="7.140625" style="0" customWidth="1"/>
    <col min="3" max="3" width="24.28125" style="0" customWidth="1"/>
    <col min="4" max="4" width="7.8515625" style="0" customWidth="1"/>
    <col min="5" max="10" width="5.7109375" style="0" customWidth="1"/>
    <col min="11" max="11" width="7.140625" style="0" customWidth="1"/>
    <col min="12" max="14" width="9.57421875" style="0" customWidth="1"/>
    <col min="15" max="15" width="7.140625" style="0" customWidth="1"/>
    <col min="16" max="16" width="2.8515625" style="0" customWidth="1"/>
  </cols>
  <sheetData>
    <row r="1" spans="1:15" ht="30" customHeight="1">
      <c r="A1" s="161" t="s">
        <v>216</v>
      </c>
      <c r="B1" s="162"/>
      <c r="C1" s="162"/>
      <c r="D1" s="162"/>
      <c r="E1" s="162"/>
      <c r="F1" s="162"/>
      <c r="G1" s="162"/>
      <c r="H1" s="162"/>
      <c r="I1" s="162"/>
      <c r="J1" s="162"/>
      <c r="K1" s="162"/>
      <c r="L1" s="162"/>
      <c r="M1" s="162"/>
      <c r="N1" s="162"/>
      <c r="O1" s="163"/>
    </row>
    <row r="2" spans="1:15" ht="18.75" customHeight="1">
      <c r="A2" s="164"/>
      <c r="B2" s="155" t="s">
        <v>1</v>
      </c>
      <c r="C2" s="155" t="s">
        <v>2</v>
      </c>
      <c r="D2" s="155" t="s">
        <v>3</v>
      </c>
      <c r="E2" s="155" t="s">
        <v>4</v>
      </c>
      <c r="F2" s="155" t="s">
        <v>5</v>
      </c>
      <c r="G2" s="155" t="s">
        <v>6</v>
      </c>
      <c r="H2" s="155" t="s">
        <v>7</v>
      </c>
      <c r="I2" s="158" t="s">
        <v>10</v>
      </c>
      <c r="J2" s="158" t="s">
        <v>11</v>
      </c>
      <c r="K2" s="149" t="s">
        <v>12</v>
      </c>
      <c r="L2" s="149" t="s">
        <v>13</v>
      </c>
      <c r="M2" s="149" t="s">
        <v>217</v>
      </c>
      <c r="N2" s="149" t="s">
        <v>218</v>
      </c>
      <c r="O2" s="152" t="s">
        <v>14</v>
      </c>
    </row>
    <row r="3" spans="1:15" ht="20.25" customHeight="1">
      <c r="A3" s="165"/>
      <c r="B3" s="156"/>
      <c r="C3" s="156"/>
      <c r="D3" s="156"/>
      <c r="E3" s="156"/>
      <c r="F3" s="156"/>
      <c r="G3" s="156"/>
      <c r="H3" s="156"/>
      <c r="I3" s="159"/>
      <c r="J3" s="159"/>
      <c r="K3" s="150"/>
      <c r="L3" s="150"/>
      <c r="M3" s="150"/>
      <c r="N3" s="150"/>
      <c r="O3" s="153"/>
    </row>
    <row r="4" spans="1:15" ht="14.25" customHeight="1">
      <c r="A4" s="165"/>
      <c r="B4" s="156"/>
      <c r="C4" s="156"/>
      <c r="D4" s="156"/>
      <c r="E4" s="156"/>
      <c r="F4" s="156"/>
      <c r="G4" s="156"/>
      <c r="H4" s="156"/>
      <c r="I4" s="159"/>
      <c r="J4" s="159"/>
      <c r="K4" s="150"/>
      <c r="L4" s="150"/>
      <c r="M4" s="150"/>
      <c r="N4" s="150"/>
      <c r="O4" s="153"/>
    </row>
    <row r="5" spans="1:15" ht="31.5" customHeight="1" thickBot="1">
      <c r="A5" s="166"/>
      <c r="B5" s="157"/>
      <c r="C5" s="157"/>
      <c r="D5" s="157"/>
      <c r="E5" s="157"/>
      <c r="F5" s="157"/>
      <c r="G5" s="157"/>
      <c r="H5" s="157"/>
      <c r="I5" s="160"/>
      <c r="J5" s="160"/>
      <c r="K5" s="151"/>
      <c r="L5" s="151"/>
      <c r="M5" s="151"/>
      <c r="N5" s="151"/>
      <c r="O5" s="154"/>
    </row>
    <row r="6" spans="1:15" ht="18" customHeight="1">
      <c r="A6" s="178" t="s">
        <v>15</v>
      </c>
      <c r="B6" s="61">
        <v>1</v>
      </c>
      <c r="C6" s="62" t="s">
        <v>86</v>
      </c>
      <c r="D6" s="63" t="s">
        <v>20</v>
      </c>
      <c r="E6" s="63">
        <v>205</v>
      </c>
      <c r="F6" s="63">
        <v>193</v>
      </c>
      <c r="G6" s="63">
        <v>166</v>
      </c>
      <c r="H6" s="63">
        <v>168</v>
      </c>
      <c r="I6" s="63"/>
      <c r="J6" s="63">
        <v>8</v>
      </c>
      <c r="K6" s="63">
        <f aca="true" t="shared" si="0" ref="K6:K37">SUM(E6:J6)</f>
        <v>740</v>
      </c>
      <c r="L6" s="64">
        <f aca="true" t="shared" si="1" ref="L6:L37">AVERAGE(E6:H6)</f>
        <v>183</v>
      </c>
      <c r="M6" s="65">
        <f>SUM(E6:J8)</f>
        <v>2278</v>
      </c>
      <c r="N6" s="102"/>
      <c r="O6" s="67">
        <f aca="true" t="shared" si="2" ref="O6:O37">SUM(E6:J6)</f>
        <v>740</v>
      </c>
    </row>
    <row r="7" spans="1:15" ht="18" customHeight="1">
      <c r="A7" s="179"/>
      <c r="B7" s="103">
        <v>1</v>
      </c>
      <c r="C7" s="9" t="s">
        <v>30</v>
      </c>
      <c r="D7" s="10" t="s">
        <v>20</v>
      </c>
      <c r="E7" s="10">
        <v>164</v>
      </c>
      <c r="F7" s="10">
        <v>211</v>
      </c>
      <c r="G7" s="10">
        <v>181</v>
      </c>
      <c r="H7" s="10">
        <v>204</v>
      </c>
      <c r="I7" s="10">
        <v>32</v>
      </c>
      <c r="J7" s="10">
        <v>4</v>
      </c>
      <c r="K7" s="10">
        <f t="shared" si="0"/>
        <v>796</v>
      </c>
      <c r="L7" s="11">
        <f t="shared" si="1"/>
        <v>190</v>
      </c>
      <c r="M7" s="104">
        <f>SUM(E6:J8)</f>
        <v>2278</v>
      </c>
      <c r="N7" s="105"/>
      <c r="O7" s="12">
        <f t="shared" si="2"/>
        <v>796</v>
      </c>
    </row>
    <row r="8" spans="1:15" ht="18" customHeight="1" thickBot="1">
      <c r="A8" s="176"/>
      <c r="B8" s="106">
        <v>1</v>
      </c>
      <c r="C8" s="107" t="s">
        <v>36</v>
      </c>
      <c r="D8" s="108" t="s">
        <v>20</v>
      </c>
      <c r="E8" s="108">
        <v>187</v>
      </c>
      <c r="F8" s="108">
        <v>190</v>
      </c>
      <c r="G8" s="108">
        <v>185</v>
      </c>
      <c r="H8" s="108">
        <v>172</v>
      </c>
      <c r="I8" s="108"/>
      <c r="J8" s="108">
        <v>8</v>
      </c>
      <c r="K8" s="108">
        <f t="shared" si="0"/>
        <v>742</v>
      </c>
      <c r="L8" s="25">
        <f t="shared" si="1"/>
        <v>183.5</v>
      </c>
      <c r="M8" s="72">
        <f>SUM(E6:J8)</f>
        <v>2278</v>
      </c>
      <c r="N8" s="71">
        <f>AVERAGE(E6:H8)</f>
        <v>185.5</v>
      </c>
      <c r="O8" s="109">
        <f t="shared" si="2"/>
        <v>742</v>
      </c>
    </row>
    <row r="9" spans="1:15" ht="18" customHeight="1" thickTop="1">
      <c r="A9" s="179" t="s">
        <v>18</v>
      </c>
      <c r="B9" s="110">
        <v>2</v>
      </c>
      <c r="C9" s="3" t="s">
        <v>110</v>
      </c>
      <c r="D9" s="4" t="s">
        <v>44</v>
      </c>
      <c r="E9" s="4">
        <v>157</v>
      </c>
      <c r="F9" s="4">
        <v>191</v>
      </c>
      <c r="G9" s="4">
        <v>243</v>
      </c>
      <c r="H9" s="4">
        <v>167</v>
      </c>
      <c r="I9" s="4"/>
      <c r="J9" s="4"/>
      <c r="K9" s="4">
        <f t="shared" si="0"/>
        <v>758</v>
      </c>
      <c r="L9" s="5">
        <f t="shared" si="1"/>
        <v>189.5</v>
      </c>
      <c r="M9" s="91">
        <f>SUM(E9:J11)</f>
        <v>2276</v>
      </c>
      <c r="N9" s="111"/>
      <c r="O9" s="6">
        <f t="shared" si="2"/>
        <v>758</v>
      </c>
    </row>
    <row r="10" spans="1:15" ht="18" customHeight="1">
      <c r="A10" s="179"/>
      <c r="B10" s="103">
        <v>2</v>
      </c>
      <c r="C10" s="9" t="s">
        <v>72</v>
      </c>
      <c r="D10" s="10" t="s">
        <v>44</v>
      </c>
      <c r="E10" s="10">
        <v>243</v>
      </c>
      <c r="F10" s="10">
        <v>174</v>
      </c>
      <c r="G10" s="10">
        <v>215</v>
      </c>
      <c r="H10" s="10">
        <v>192</v>
      </c>
      <c r="I10" s="10"/>
      <c r="J10" s="10"/>
      <c r="K10" s="10">
        <f t="shared" si="0"/>
        <v>824</v>
      </c>
      <c r="L10" s="11">
        <f t="shared" si="1"/>
        <v>206</v>
      </c>
      <c r="M10" s="104">
        <f>SUM(E9:J11)</f>
        <v>2276</v>
      </c>
      <c r="N10" s="105"/>
      <c r="O10" s="12">
        <f t="shared" si="2"/>
        <v>824</v>
      </c>
    </row>
    <row r="11" spans="1:15" ht="18" customHeight="1" thickBot="1">
      <c r="A11" s="176"/>
      <c r="B11" s="106">
        <v>2</v>
      </c>
      <c r="C11" s="107" t="s">
        <v>43</v>
      </c>
      <c r="D11" s="108" t="s">
        <v>44</v>
      </c>
      <c r="E11" s="108">
        <v>144</v>
      </c>
      <c r="F11" s="108">
        <v>166</v>
      </c>
      <c r="G11" s="108">
        <v>193</v>
      </c>
      <c r="H11" s="108">
        <v>143</v>
      </c>
      <c r="I11" s="108">
        <v>32</v>
      </c>
      <c r="J11" s="108">
        <v>16</v>
      </c>
      <c r="K11" s="108">
        <f t="shared" si="0"/>
        <v>694</v>
      </c>
      <c r="L11" s="25">
        <f t="shared" si="1"/>
        <v>161.5</v>
      </c>
      <c r="M11" s="72">
        <f>SUM(E9:J11)</f>
        <v>2276</v>
      </c>
      <c r="N11" s="71">
        <f>AVERAGE(E9:H11)</f>
        <v>185.66666666666666</v>
      </c>
      <c r="O11" s="109">
        <f t="shared" si="2"/>
        <v>694</v>
      </c>
    </row>
    <row r="12" spans="1:15" ht="18" customHeight="1" thickTop="1">
      <c r="A12" s="178" t="s">
        <v>21</v>
      </c>
      <c r="B12" s="110">
        <v>2</v>
      </c>
      <c r="C12" s="3" t="s">
        <v>94</v>
      </c>
      <c r="D12" s="4" t="s">
        <v>17</v>
      </c>
      <c r="E12" s="4">
        <v>199</v>
      </c>
      <c r="F12" s="4">
        <v>182</v>
      </c>
      <c r="G12" s="4">
        <v>163</v>
      </c>
      <c r="H12" s="4">
        <v>188</v>
      </c>
      <c r="I12" s="4"/>
      <c r="J12" s="4"/>
      <c r="K12" s="4">
        <f t="shared" si="0"/>
        <v>732</v>
      </c>
      <c r="L12" s="5">
        <f t="shared" si="1"/>
        <v>183</v>
      </c>
      <c r="M12" s="91">
        <f>SUM(E12:J14)</f>
        <v>2242</v>
      </c>
      <c r="N12" s="111"/>
      <c r="O12" s="6">
        <f t="shared" si="2"/>
        <v>732</v>
      </c>
    </row>
    <row r="13" spans="1:15" ht="18" customHeight="1">
      <c r="A13" s="179"/>
      <c r="B13" s="103">
        <v>2</v>
      </c>
      <c r="C13" s="9" t="s">
        <v>22</v>
      </c>
      <c r="D13" s="10" t="s">
        <v>17</v>
      </c>
      <c r="E13" s="10">
        <v>158</v>
      </c>
      <c r="F13" s="10">
        <v>202</v>
      </c>
      <c r="G13" s="10">
        <v>214</v>
      </c>
      <c r="H13" s="10">
        <v>185</v>
      </c>
      <c r="I13" s="10"/>
      <c r="J13" s="10"/>
      <c r="K13" s="10">
        <f t="shared" si="0"/>
        <v>759</v>
      </c>
      <c r="L13" s="11">
        <f t="shared" si="1"/>
        <v>189.75</v>
      </c>
      <c r="M13" s="104">
        <f>SUM(E12:J14)</f>
        <v>2242</v>
      </c>
      <c r="N13" s="105"/>
      <c r="O13" s="12">
        <f t="shared" si="2"/>
        <v>759</v>
      </c>
    </row>
    <row r="14" spans="1:15" ht="18" customHeight="1" thickBot="1">
      <c r="A14" s="176"/>
      <c r="B14" s="106">
        <v>2</v>
      </c>
      <c r="C14" s="107" t="s">
        <v>92</v>
      </c>
      <c r="D14" s="108" t="s">
        <v>17</v>
      </c>
      <c r="E14" s="108">
        <v>178</v>
      </c>
      <c r="F14" s="108">
        <v>187</v>
      </c>
      <c r="G14" s="108">
        <v>158</v>
      </c>
      <c r="H14" s="108">
        <v>208</v>
      </c>
      <c r="I14" s="108"/>
      <c r="J14" s="108">
        <v>20</v>
      </c>
      <c r="K14" s="108">
        <f t="shared" si="0"/>
        <v>751</v>
      </c>
      <c r="L14" s="25">
        <f t="shared" si="1"/>
        <v>182.75</v>
      </c>
      <c r="M14" s="72">
        <f>SUM(E12:J14)</f>
        <v>2242</v>
      </c>
      <c r="N14" s="71">
        <f>AVERAGE(E12:H14)</f>
        <v>185.16666666666666</v>
      </c>
      <c r="O14" s="109">
        <f t="shared" si="2"/>
        <v>751</v>
      </c>
    </row>
    <row r="15" spans="1:15" ht="18" customHeight="1" thickTop="1">
      <c r="A15" s="179" t="s">
        <v>23</v>
      </c>
      <c r="B15" s="110">
        <v>2</v>
      </c>
      <c r="C15" s="3" t="s">
        <v>98</v>
      </c>
      <c r="D15" s="4" t="s">
        <v>20</v>
      </c>
      <c r="E15" s="4">
        <v>189</v>
      </c>
      <c r="F15" s="4">
        <v>169</v>
      </c>
      <c r="G15" s="4">
        <v>156</v>
      </c>
      <c r="H15" s="4">
        <v>192</v>
      </c>
      <c r="I15" s="4"/>
      <c r="J15" s="4">
        <v>60</v>
      </c>
      <c r="K15" s="4">
        <f t="shared" si="0"/>
        <v>766</v>
      </c>
      <c r="L15" s="5">
        <f t="shared" si="1"/>
        <v>176.5</v>
      </c>
      <c r="M15" s="91">
        <f>SUM(E15:J17)</f>
        <v>2232</v>
      </c>
      <c r="N15" s="111"/>
      <c r="O15" s="6">
        <f t="shared" si="2"/>
        <v>766</v>
      </c>
    </row>
    <row r="16" spans="1:15" ht="18" customHeight="1">
      <c r="A16" s="179"/>
      <c r="B16" s="103">
        <v>2</v>
      </c>
      <c r="C16" s="9" t="s">
        <v>58</v>
      </c>
      <c r="D16" s="10" t="s">
        <v>20</v>
      </c>
      <c r="E16" s="10">
        <v>162</v>
      </c>
      <c r="F16" s="10">
        <v>136</v>
      </c>
      <c r="G16" s="10">
        <v>251</v>
      </c>
      <c r="H16" s="10">
        <v>203</v>
      </c>
      <c r="I16" s="10">
        <v>32</v>
      </c>
      <c r="J16" s="10">
        <v>36</v>
      </c>
      <c r="K16" s="10">
        <f t="shared" si="0"/>
        <v>820</v>
      </c>
      <c r="L16" s="11">
        <f t="shared" si="1"/>
        <v>188</v>
      </c>
      <c r="M16" s="104">
        <f>SUM(E15:J17)</f>
        <v>2232</v>
      </c>
      <c r="N16" s="105"/>
      <c r="O16" s="12">
        <f t="shared" si="2"/>
        <v>820</v>
      </c>
    </row>
    <row r="17" spans="1:15" ht="18" customHeight="1" thickBot="1">
      <c r="A17" s="176"/>
      <c r="B17" s="106">
        <v>2</v>
      </c>
      <c r="C17" s="107" t="s">
        <v>160</v>
      </c>
      <c r="D17" s="108" t="s">
        <v>39</v>
      </c>
      <c r="E17" s="108">
        <v>149</v>
      </c>
      <c r="F17" s="108">
        <v>132</v>
      </c>
      <c r="G17" s="108">
        <v>163</v>
      </c>
      <c r="H17" s="108">
        <v>158</v>
      </c>
      <c r="I17" s="108"/>
      <c r="J17" s="108">
        <v>44</v>
      </c>
      <c r="K17" s="108">
        <f t="shared" si="0"/>
        <v>646</v>
      </c>
      <c r="L17" s="25">
        <f t="shared" si="1"/>
        <v>150.5</v>
      </c>
      <c r="M17" s="72">
        <f>SUM(E15:J17)</f>
        <v>2232</v>
      </c>
      <c r="N17" s="71">
        <f>AVERAGE(E15:H17)</f>
        <v>171.66666666666666</v>
      </c>
      <c r="O17" s="109">
        <f t="shared" si="2"/>
        <v>646</v>
      </c>
    </row>
    <row r="18" spans="1:15" ht="18" customHeight="1" thickTop="1">
      <c r="A18" s="178" t="s">
        <v>25</v>
      </c>
      <c r="B18" s="110">
        <v>1</v>
      </c>
      <c r="C18" s="3" t="s">
        <v>16</v>
      </c>
      <c r="D18" s="4" t="s">
        <v>17</v>
      </c>
      <c r="E18" s="4">
        <v>188</v>
      </c>
      <c r="F18" s="4">
        <v>171</v>
      </c>
      <c r="G18" s="4">
        <v>176</v>
      </c>
      <c r="H18" s="4">
        <v>186</v>
      </c>
      <c r="I18" s="4"/>
      <c r="J18" s="4">
        <v>28</v>
      </c>
      <c r="K18" s="4">
        <f t="shared" si="0"/>
        <v>749</v>
      </c>
      <c r="L18" s="5">
        <f t="shared" si="1"/>
        <v>180.25</v>
      </c>
      <c r="M18" s="91">
        <f>SUM(E18:J20)</f>
        <v>2231</v>
      </c>
      <c r="N18" s="111"/>
      <c r="O18" s="6">
        <f t="shared" si="2"/>
        <v>749</v>
      </c>
    </row>
    <row r="19" spans="1:15" ht="18" customHeight="1">
      <c r="A19" s="179"/>
      <c r="B19" s="103">
        <v>1</v>
      </c>
      <c r="C19" s="9" t="s">
        <v>32</v>
      </c>
      <c r="D19" s="10" t="s">
        <v>17</v>
      </c>
      <c r="E19" s="10">
        <v>176</v>
      </c>
      <c r="F19" s="10">
        <v>194</v>
      </c>
      <c r="G19" s="10">
        <v>179</v>
      </c>
      <c r="H19" s="10">
        <v>237</v>
      </c>
      <c r="I19" s="10"/>
      <c r="J19" s="10"/>
      <c r="K19" s="10">
        <f t="shared" si="0"/>
        <v>786</v>
      </c>
      <c r="L19" s="11">
        <f t="shared" si="1"/>
        <v>196.5</v>
      </c>
      <c r="M19" s="104">
        <f>SUM(E18:J20)</f>
        <v>2231</v>
      </c>
      <c r="N19" s="105"/>
      <c r="O19" s="12">
        <f t="shared" si="2"/>
        <v>786</v>
      </c>
    </row>
    <row r="20" spans="1:15" ht="18" customHeight="1" thickBot="1">
      <c r="A20" s="176"/>
      <c r="B20" s="106">
        <v>1</v>
      </c>
      <c r="C20" s="107" t="s">
        <v>34</v>
      </c>
      <c r="D20" s="108" t="s">
        <v>17</v>
      </c>
      <c r="E20" s="108">
        <v>170</v>
      </c>
      <c r="F20" s="108">
        <v>169</v>
      </c>
      <c r="G20" s="108">
        <v>186</v>
      </c>
      <c r="H20" s="108">
        <v>147</v>
      </c>
      <c r="I20" s="108"/>
      <c r="J20" s="108">
        <v>24</v>
      </c>
      <c r="K20" s="108">
        <f t="shared" si="0"/>
        <v>696</v>
      </c>
      <c r="L20" s="25">
        <f t="shared" si="1"/>
        <v>168</v>
      </c>
      <c r="M20" s="72">
        <f>SUM(E18:J20)</f>
        <v>2231</v>
      </c>
      <c r="N20" s="71">
        <f>AVERAGE(E18:H20)</f>
        <v>181.58333333333334</v>
      </c>
      <c r="O20" s="109">
        <f t="shared" si="2"/>
        <v>696</v>
      </c>
    </row>
    <row r="21" spans="1:15" ht="18" customHeight="1" thickTop="1">
      <c r="A21" s="179" t="s">
        <v>27</v>
      </c>
      <c r="B21" s="110">
        <v>1</v>
      </c>
      <c r="C21" s="3" t="s">
        <v>70</v>
      </c>
      <c r="D21" s="4" t="s">
        <v>20</v>
      </c>
      <c r="E21" s="4">
        <v>173</v>
      </c>
      <c r="F21" s="4">
        <v>178</v>
      </c>
      <c r="G21" s="4">
        <v>156</v>
      </c>
      <c r="H21" s="4">
        <v>165</v>
      </c>
      <c r="I21" s="4"/>
      <c r="J21" s="4">
        <v>28</v>
      </c>
      <c r="K21" s="4">
        <f t="shared" si="0"/>
        <v>700</v>
      </c>
      <c r="L21" s="5">
        <f t="shared" si="1"/>
        <v>168</v>
      </c>
      <c r="M21" s="91">
        <f>SUM(E21:J23)</f>
        <v>2193</v>
      </c>
      <c r="N21" s="111"/>
      <c r="O21" s="6">
        <f t="shared" si="2"/>
        <v>700</v>
      </c>
    </row>
    <row r="22" spans="1:15" ht="18" customHeight="1">
      <c r="A22" s="179"/>
      <c r="B22" s="103">
        <v>1</v>
      </c>
      <c r="C22" s="9" t="s">
        <v>28</v>
      </c>
      <c r="D22" s="10" t="s">
        <v>20</v>
      </c>
      <c r="E22" s="10">
        <v>160</v>
      </c>
      <c r="F22" s="10">
        <v>141</v>
      </c>
      <c r="G22" s="10">
        <v>179</v>
      </c>
      <c r="H22" s="10">
        <v>173</v>
      </c>
      <c r="I22" s="10"/>
      <c r="J22" s="10">
        <v>40</v>
      </c>
      <c r="K22" s="10">
        <f t="shared" si="0"/>
        <v>693</v>
      </c>
      <c r="L22" s="11">
        <f t="shared" si="1"/>
        <v>163.25</v>
      </c>
      <c r="M22" s="104">
        <f>SUM(E21:J23)</f>
        <v>2193</v>
      </c>
      <c r="N22" s="105"/>
      <c r="O22" s="12">
        <f t="shared" si="2"/>
        <v>693</v>
      </c>
    </row>
    <row r="23" spans="1:15" ht="18" customHeight="1" thickBot="1">
      <c r="A23" s="176"/>
      <c r="B23" s="106">
        <v>1</v>
      </c>
      <c r="C23" s="107" t="s">
        <v>46</v>
      </c>
      <c r="D23" s="108" t="s">
        <v>20</v>
      </c>
      <c r="E23" s="108">
        <v>201</v>
      </c>
      <c r="F23" s="108">
        <v>206</v>
      </c>
      <c r="G23" s="108">
        <v>174</v>
      </c>
      <c r="H23" s="108">
        <v>203</v>
      </c>
      <c r="I23" s="108"/>
      <c r="J23" s="108">
        <v>16</v>
      </c>
      <c r="K23" s="108">
        <f t="shared" si="0"/>
        <v>800</v>
      </c>
      <c r="L23" s="25">
        <f t="shared" si="1"/>
        <v>196</v>
      </c>
      <c r="M23" s="72">
        <f>SUM(E21:J23)</f>
        <v>2193</v>
      </c>
      <c r="N23" s="71">
        <f>AVERAGE(E21:H23)</f>
        <v>175.75</v>
      </c>
      <c r="O23" s="109">
        <f t="shared" si="2"/>
        <v>800</v>
      </c>
    </row>
    <row r="24" spans="1:15" ht="18" customHeight="1" thickTop="1">
      <c r="A24" s="178" t="s">
        <v>29</v>
      </c>
      <c r="B24" s="110">
        <v>1</v>
      </c>
      <c r="C24" s="81" t="s">
        <v>38</v>
      </c>
      <c r="D24" s="4" t="s">
        <v>39</v>
      </c>
      <c r="E24" s="4">
        <v>194</v>
      </c>
      <c r="F24" s="4">
        <v>212</v>
      </c>
      <c r="G24" s="4">
        <v>193</v>
      </c>
      <c r="H24" s="4">
        <v>169</v>
      </c>
      <c r="I24" s="4"/>
      <c r="J24" s="4"/>
      <c r="K24" s="4">
        <f t="shared" si="0"/>
        <v>768</v>
      </c>
      <c r="L24" s="5">
        <f t="shared" si="1"/>
        <v>192</v>
      </c>
      <c r="M24" s="91">
        <f>SUM(E24:J26)</f>
        <v>2185</v>
      </c>
      <c r="N24" s="111"/>
      <c r="O24" s="6">
        <f t="shared" si="2"/>
        <v>768</v>
      </c>
    </row>
    <row r="25" spans="1:15" ht="18" customHeight="1">
      <c r="A25" s="179"/>
      <c r="B25" s="103">
        <v>1</v>
      </c>
      <c r="C25" s="9" t="s">
        <v>116</v>
      </c>
      <c r="D25" s="10" t="s">
        <v>39</v>
      </c>
      <c r="E25" s="10">
        <v>147</v>
      </c>
      <c r="F25" s="10">
        <v>204</v>
      </c>
      <c r="G25" s="10">
        <v>212</v>
      </c>
      <c r="H25" s="10">
        <v>172</v>
      </c>
      <c r="I25" s="10"/>
      <c r="J25" s="10"/>
      <c r="K25" s="10">
        <f t="shared" si="0"/>
        <v>735</v>
      </c>
      <c r="L25" s="11">
        <f t="shared" si="1"/>
        <v>183.75</v>
      </c>
      <c r="M25" s="104">
        <f>SUM(E24:J26)</f>
        <v>2185</v>
      </c>
      <c r="N25" s="105"/>
      <c r="O25" s="12">
        <f t="shared" si="2"/>
        <v>735</v>
      </c>
    </row>
    <row r="26" spans="1:15" ht="18" customHeight="1" thickBot="1">
      <c r="A26" s="176"/>
      <c r="B26" s="106">
        <v>1</v>
      </c>
      <c r="C26" s="107" t="s">
        <v>100</v>
      </c>
      <c r="D26" s="108" t="s">
        <v>39</v>
      </c>
      <c r="E26" s="108">
        <v>136</v>
      </c>
      <c r="F26" s="108">
        <v>178</v>
      </c>
      <c r="G26" s="108">
        <v>179</v>
      </c>
      <c r="H26" s="108">
        <v>165</v>
      </c>
      <c r="I26" s="108"/>
      <c r="J26" s="108">
        <v>24</v>
      </c>
      <c r="K26" s="108">
        <f t="shared" si="0"/>
        <v>682</v>
      </c>
      <c r="L26" s="25">
        <f t="shared" si="1"/>
        <v>164.5</v>
      </c>
      <c r="M26" s="72">
        <f>SUM(E24:J26)</f>
        <v>2185</v>
      </c>
      <c r="N26" s="71">
        <f>AVERAGE(E24:H26)</f>
        <v>180.08333333333334</v>
      </c>
      <c r="O26" s="109">
        <f t="shared" si="2"/>
        <v>682</v>
      </c>
    </row>
    <row r="27" spans="1:15" ht="18" customHeight="1" thickTop="1">
      <c r="A27" s="179" t="s">
        <v>31</v>
      </c>
      <c r="B27" s="61">
        <v>1</v>
      </c>
      <c r="C27" s="62" t="s">
        <v>90</v>
      </c>
      <c r="D27" s="63" t="s">
        <v>20</v>
      </c>
      <c r="E27" s="63">
        <v>173</v>
      </c>
      <c r="F27" s="63">
        <v>192</v>
      </c>
      <c r="G27" s="63">
        <v>189</v>
      </c>
      <c r="H27" s="63">
        <v>168</v>
      </c>
      <c r="I27" s="63"/>
      <c r="J27" s="63">
        <v>52</v>
      </c>
      <c r="K27" s="63">
        <f t="shared" si="0"/>
        <v>774</v>
      </c>
      <c r="L27" s="64">
        <f t="shared" si="1"/>
        <v>180.5</v>
      </c>
      <c r="M27" s="65">
        <f>SUM(E27:J29)</f>
        <v>2160</v>
      </c>
      <c r="N27" s="102"/>
      <c r="O27" s="67">
        <f t="shared" si="2"/>
        <v>774</v>
      </c>
    </row>
    <row r="28" spans="1:15" ht="18" customHeight="1">
      <c r="A28" s="179"/>
      <c r="B28" s="103">
        <v>1</v>
      </c>
      <c r="C28" s="9" t="s">
        <v>80</v>
      </c>
      <c r="D28" s="10" t="s">
        <v>20</v>
      </c>
      <c r="E28" s="10">
        <v>174</v>
      </c>
      <c r="F28" s="10">
        <v>159</v>
      </c>
      <c r="G28" s="10">
        <v>167</v>
      </c>
      <c r="H28" s="10">
        <v>176</v>
      </c>
      <c r="I28" s="10"/>
      <c r="J28" s="10">
        <v>36</v>
      </c>
      <c r="K28" s="10">
        <f t="shared" si="0"/>
        <v>712</v>
      </c>
      <c r="L28" s="11">
        <f t="shared" si="1"/>
        <v>169</v>
      </c>
      <c r="M28" s="104">
        <f>SUM(E27:J29)</f>
        <v>2160</v>
      </c>
      <c r="N28" s="105"/>
      <c r="O28" s="12">
        <f t="shared" si="2"/>
        <v>712</v>
      </c>
    </row>
    <row r="29" spans="1:15" ht="18" customHeight="1" thickBot="1">
      <c r="A29" s="176"/>
      <c r="B29" s="106">
        <v>1</v>
      </c>
      <c r="C29" s="107" t="s">
        <v>78</v>
      </c>
      <c r="D29" s="108" t="s">
        <v>20</v>
      </c>
      <c r="E29" s="108">
        <v>166</v>
      </c>
      <c r="F29" s="108">
        <v>179</v>
      </c>
      <c r="G29" s="108">
        <v>134</v>
      </c>
      <c r="H29" s="108">
        <v>155</v>
      </c>
      <c r="I29" s="108"/>
      <c r="J29" s="108">
        <v>40</v>
      </c>
      <c r="K29" s="108">
        <f t="shared" si="0"/>
        <v>674</v>
      </c>
      <c r="L29" s="25">
        <f t="shared" si="1"/>
        <v>158.5</v>
      </c>
      <c r="M29" s="72">
        <f>SUM(E27:J29)</f>
        <v>2160</v>
      </c>
      <c r="N29" s="71">
        <f>AVERAGE(E27:H29)</f>
        <v>169.33333333333334</v>
      </c>
      <c r="O29" s="109">
        <f t="shared" si="2"/>
        <v>674</v>
      </c>
    </row>
    <row r="30" spans="1:15" ht="18" customHeight="1" thickTop="1">
      <c r="A30" s="178" t="s">
        <v>33</v>
      </c>
      <c r="B30" s="110">
        <v>2</v>
      </c>
      <c r="C30" s="3" t="s">
        <v>52</v>
      </c>
      <c r="D30" s="4" t="s">
        <v>20</v>
      </c>
      <c r="E30" s="4">
        <v>166</v>
      </c>
      <c r="F30" s="4">
        <v>176</v>
      </c>
      <c r="G30" s="4">
        <v>236</v>
      </c>
      <c r="H30" s="4">
        <v>175</v>
      </c>
      <c r="I30" s="4"/>
      <c r="J30" s="4">
        <v>12</v>
      </c>
      <c r="K30" s="4">
        <f t="shared" si="0"/>
        <v>765</v>
      </c>
      <c r="L30" s="5">
        <f t="shared" si="1"/>
        <v>188.25</v>
      </c>
      <c r="M30" s="91">
        <f>SUM(E30:J32)</f>
        <v>2139</v>
      </c>
      <c r="N30" s="111"/>
      <c r="O30" s="6">
        <f t="shared" si="2"/>
        <v>765</v>
      </c>
    </row>
    <row r="31" spans="1:15" ht="18" customHeight="1">
      <c r="A31" s="179"/>
      <c r="B31" s="103">
        <v>2</v>
      </c>
      <c r="C31" s="9" t="s">
        <v>48</v>
      </c>
      <c r="D31" s="10" t="s">
        <v>20</v>
      </c>
      <c r="E31" s="10">
        <v>146</v>
      </c>
      <c r="F31" s="10">
        <v>140</v>
      </c>
      <c r="G31" s="10">
        <v>160</v>
      </c>
      <c r="H31" s="10">
        <v>202</v>
      </c>
      <c r="I31" s="10"/>
      <c r="J31" s="10">
        <v>40</v>
      </c>
      <c r="K31" s="10">
        <f t="shared" si="0"/>
        <v>688</v>
      </c>
      <c r="L31" s="11">
        <f t="shared" si="1"/>
        <v>162</v>
      </c>
      <c r="M31" s="104">
        <f>SUM(E30:J32)</f>
        <v>2139</v>
      </c>
      <c r="N31" s="105"/>
      <c r="O31" s="12">
        <f t="shared" si="2"/>
        <v>688</v>
      </c>
    </row>
    <row r="32" spans="1:15" ht="18" customHeight="1" thickBot="1">
      <c r="A32" s="176"/>
      <c r="B32" s="106">
        <v>2</v>
      </c>
      <c r="C32" s="107" t="s">
        <v>152</v>
      </c>
      <c r="D32" s="108" t="s">
        <v>20</v>
      </c>
      <c r="E32" s="108">
        <v>139</v>
      </c>
      <c r="F32" s="108">
        <v>166</v>
      </c>
      <c r="G32" s="108">
        <v>201</v>
      </c>
      <c r="H32" s="108">
        <v>152</v>
      </c>
      <c r="I32" s="108"/>
      <c r="J32" s="108">
        <v>28</v>
      </c>
      <c r="K32" s="108">
        <f t="shared" si="0"/>
        <v>686</v>
      </c>
      <c r="L32" s="25">
        <f t="shared" si="1"/>
        <v>164.5</v>
      </c>
      <c r="M32" s="72">
        <f>SUM(E30:J32)</f>
        <v>2139</v>
      </c>
      <c r="N32" s="71">
        <f>AVERAGE(E30:H32)</f>
        <v>171.58333333333334</v>
      </c>
      <c r="O32" s="109">
        <f t="shared" si="2"/>
        <v>686</v>
      </c>
    </row>
    <row r="33" spans="1:15" ht="18" customHeight="1" thickTop="1">
      <c r="A33" s="179" t="s">
        <v>35</v>
      </c>
      <c r="B33" s="110">
        <v>2</v>
      </c>
      <c r="C33" s="3" t="s">
        <v>158</v>
      </c>
      <c r="D33" s="4" t="s">
        <v>20</v>
      </c>
      <c r="E33" s="4">
        <v>173</v>
      </c>
      <c r="F33" s="4">
        <v>159</v>
      </c>
      <c r="G33" s="4">
        <v>138</v>
      </c>
      <c r="H33" s="4">
        <v>144</v>
      </c>
      <c r="I33" s="4"/>
      <c r="J33" s="4"/>
      <c r="K33" s="4">
        <f t="shared" si="0"/>
        <v>614</v>
      </c>
      <c r="L33" s="5">
        <f t="shared" si="1"/>
        <v>153.5</v>
      </c>
      <c r="M33" s="91">
        <f>SUM(E33:J35)</f>
        <v>2100</v>
      </c>
      <c r="N33" s="111"/>
      <c r="O33" s="6">
        <f t="shared" si="2"/>
        <v>614</v>
      </c>
    </row>
    <row r="34" spans="1:15" ht="18" customHeight="1">
      <c r="A34" s="179"/>
      <c r="B34" s="103">
        <v>2</v>
      </c>
      <c r="C34" s="9" t="s">
        <v>219</v>
      </c>
      <c r="D34" s="10" t="s">
        <v>20</v>
      </c>
      <c r="E34" s="10">
        <v>176</v>
      </c>
      <c r="F34" s="10">
        <v>207</v>
      </c>
      <c r="G34" s="10">
        <v>166</v>
      </c>
      <c r="H34" s="10">
        <v>157</v>
      </c>
      <c r="I34" s="10">
        <v>32</v>
      </c>
      <c r="J34" s="10"/>
      <c r="K34" s="10">
        <f t="shared" si="0"/>
        <v>738</v>
      </c>
      <c r="L34" s="11">
        <f t="shared" si="1"/>
        <v>176.5</v>
      </c>
      <c r="M34" s="104">
        <f>SUM(E33:J35)</f>
        <v>2100</v>
      </c>
      <c r="N34" s="105"/>
      <c r="O34" s="12">
        <f t="shared" si="2"/>
        <v>738</v>
      </c>
    </row>
    <row r="35" spans="1:15" ht="18" customHeight="1" thickBot="1">
      <c r="A35" s="176"/>
      <c r="B35" s="106">
        <v>2</v>
      </c>
      <c r="C35" s="107" t="s">
        <v>68</v>
      </c>
      <c r="D35" s="108" t="s">
        <v>20</v>
      </c>
      <c r="E35" s="108">
        <v>164</v>
      </c>
      <c r="F35" s="108">
        <v>177</v>
      </c>
      <c r="G35" s="108">
        <v>183</v>
      </c>
      <c r="H35" s="108">
        <v>172</v>
      </c>
      <c r="I35" s="108">
        <v>32</v>
      </c>
      <c r="J35" s="108">
        <v>20</v>
      </c>
      <c r="K35" s="108">
        <f t="shared" si="0"/>
        <v>748</v>
      </c>
      <c r="L35" s="25">
        <f t="shared" si="1"/>
        <v>174</v>
      </c>
      <c r="M35" s="72">
        <f>SUM(E33:J35)</f>
        <v>2100</v>
      </c>
      <c r="N35" s="71">
        <f>AVERAGE(E33:H35)</f>
        <v>168</v>
      </c>
      <c r="O35" s="109">
        <f t="shared" si="2"/>
        <v>748</v>
      </c>
    </row>
    <row r="36" spans="1:15" ht="18" customHeight="1" thickTop="1">
      <c r="A36" s="178" t="s">
        <v>37</v>
      </c>
      <c r="B36" s="110">
        <v>2</v>
      </c>
      <c r="C36" s="3" t="s">
        <v>172</v>
      </c>
      <c r="D36" s="4" t="s">
        <v>20</v>
      </c>
      <c r="E36" s="4">
        <v>146</v>
      </c>
      <c r="F36" s="4">
        <v>160</v>
      </c>
      <c r="G36" s="4">
        <v>177</v>
      </c>
      <c r="H36" s="4">
        <v>146</v>
      </c>
      <c r="I36" s="4"/>
      <c r="J36" s="4">
        <v>32</v>
      </c>
      <c r="K36" s="4">
        <f t="shared" si="0"/>
        <v>661</v>
      </c>
      <c r="L36" s="5">
        <f t="shared" si="1"/>
        <v>157.25</v>
      </c>
      <c r="M36" s="91">
        <f>SUM(E36:J38)</f>
        <v>2095</v>
      </c>
      <c r="N36" s="111"/>
      <c r="O36" s="6">
        <f t="shared" si="2"/>
        <v>661</v>
      </c>
    </row>
    <row r="37" spans="1:15" ht="18" customHeight="1">
      <c r="A37" s="179"/>
      <c r="B37" s="103">
        <v>2</v>
      </c>
      <c r="C37" s="9" t="s">
        <v>138</v>
      </c>
      <c r="D37" s="10" t="s">
        <v>20</v>
      </c>
      <c r="E37" s="10">
        <v>183</v>
      </c>
      <c r="F37" s="10">
        <v>164</v>
      </c>
      <c r="G37" s="10">
        <v>188</v>
      </c>
      <c r="H37" s="10">
        <v>179</v>
      </c>
      <c r="I37" s="10"/>
      <c r="J37" s="10"/>
      <c r="K37" s="10">
        <f t="shared" si="0"/>
        <v>714</v>
      </c>
      <c r="L37" s="11">
        <f t="shared" si="1"/>
        <v>178.5</v>
      </c>
      <c r="M37" s="104">
        <f>SUM(E36:J38)</f>
        <v>2095</v>
      </c>
      <c r="N37" s="105"/>
      <c r="O37" s="12">
        <f t="shared" si="2"/>
        <v>714</v>
      </c>
    </row>
    <row r="38" spans="1:15" ht="18" customHeight="1" thickBot="1">
      <c r="A38" s="176"/>
      <c r="B38" s="106">
        <v>2</v>
      </c>
      <c r="C38" s="107" t="s">
        <v>88</v>
      </c>
      <c r="D38" s="108" t="s">
        <v>20</v>
      </c>
      <c r="E38" s="108">
        <v>212</v>
      </c>
      <c r="F38" s="108">
        <v>140</v>
      </c>
      <c r="G38" s="108">
        <v>208</v>
      </c>
      <c r="H38" s="108">
        <v>160</v>
      </c>
      <c r="I38" s="108"/>
      <c r="J38" s="108"/>
      <c r="K38" s="108">
        <f aca="true" t="shared" si="3" ref="K38:K69">SUM(E38:J38)</f>
        <v>720</v>
      </c>
      <c r="L38" s="25">
        <f aca="true" t="shared" si="4" ref="L38:L69">AVERAGE(E38:H38)</f>
        <v>180</v>
      </c>
      <c r="M38" s="72">
        <f>SUM(E36:J38)</f>
        <v>2095</v>
      </c>
      <c r="N38" s="71">
        <f>AVERAGE(E36:H38)</f>
        <v>171.91666666666666</v>
      </c>
      <c r="O38" s="109">
        <f aca="true" t="shared" si="5" ref="O38:O69">SUM(E38:J38)</f>
        <v>720</v>
      </c>
    </row>
    <row r="39" spans="1:15" ht="18" customHeight="1" thickTop="1">
      <c r="A39" s="179" t="s">
        <v>40</v>
      </c>
      <c r="B39" s="110">
        <v>2</v>
      </c>
      <c r="C39" s="3" t="s">
        <v>26</v>
      </c>
      <c r="D39" s="4" t="s">
        <v>20</v>
      </c>
      <c r="E39" s="4">
        <v>188</v>
      </c>
      <c r="F39" s="4">
        <v>176</v>
      </c>
      <c r="G39" s="4">
        <v>193</v>
      </c>
      <c r="H39" s="4">
        <v>188</v>
      </c>
      <c r="I39" s="4"/>
      <c r="J39" s="4">
        <v>4</v>
      </c>
      <c r="K39" s="4">
        <f t="shared" si="3"/>
        <v>749</v>
      </c>
      <c r="L39" s="5">
        <f t="shared" si="4"/>
        <v>186.25</v>
      </c>
      <c r="M39" s="91">
        <f>SUM(E39:J41)</f>
        <v>2088</v>
      </c>
      <c r="N39" s="111"/>
      <c r="O39" s="6">
        <f t="shared" si="5"/>
        <v>749</v>
      </c>
    </row>
    <row r="40" spans="1:15" ht="18" customHeight="1">
      <c r="A40" s="179"/>
      <c r="B40" s="103">
        <v>2</v>
      </c>
      <c r="C40" s="9" t="s">
        <v>96</v>
      </c>
      <c r="D40" s="10" t="s">
        <v>20</v>
      </c>
      <c r="E40" s="10">
        <v>135</v>
      </c>
      <c r="F40" s="10">
        <v>202</v>
      </c>
      <c r="G40" s="10">
        <v>168</v>
      </c>
      <c r="H40" s="10">
        <v>155</v>
      </c>
      <c r="I40" s="10"/>
      <c r="J40" s="10">
        <v>20</v>
      </c>
      <c r="K40" s="10">
        <f t="shared" si="3"/>
        <v>680</v>
      </c>
      <c r="L40" s="11">
        <f t="shared" si="4"/>
        <v>165</v>
      </c>
      <c r="M40" s="104">
        <f>SUM(E39:J41)</f>
        <v>2088</v>
      </c>
      <c r="N40" s="105"/>
      <c r="O40" s="12">
        <f t="shared" si="5"/>
        <v>680</v>
      </c>
    </row>
    <row r="41" spans="1:15" ht="18" customHeight="1" thickBot="1">
      <c r="A41" s="176"/>
      <c r="B41" s="106">
        <v>2</v>
      </c>
      <c r="C41" s="107" t="s">
        <v>208</v>
      </c>
      <c r="D41" s="108" t="s">
        <v>20</v>
      </c>
      <c r="E41" s="108">
        <v>152</v>
      </c>
      <c r="F41" s="108">
        <v>124</v>
      </c>
      <c r="G41" s="108">
        <v>215</v>
      </c>
      <c r="H41" s="108">
        <v>128</v>
      </c>
      <c r="I41" s="108"/>
      <c r="J41" s="108">
        <v>40</v>
      </c>
      <c r="K41" s="108">
        <f t="shared" si="3"/>
        <v>659</v>
      </c>
      <c r="L41" s="25">
        <f t="shared" si="4"/>
        <v>154.75</v>
      </c>
      <c r="M41" s="72">
        <f>SUM(E39:J41)</f>
        <v>2088</v>
      </c>
      <c r="N41" s="71">
        <f>AVERAGE(E39:H41)</f>
        <v>168.66666666666666</v>
      </c>
      <c r="O41" s="109">
        <f t="shared" si="5"/>
        <v>659</v>
      </c>
    </row>
    <row r="42" spans="1:15" ht="18" customHeight="1" thickTop="1">
      <c r="A42" s="178" t="s">
        <v>42</v>
      </c>
      <c r="B42" s="110">
        <v>1</v>
      </c>
      <c r="C42" s="3" t="s">
        <v>154</v>
      </c>
      <c r="D42" s="4" t="s">
        <v>17</v>
      </c>
      <c r="E42" s="4">
        <v>182</v>
      </c>
      <c r="F42" s="4">
        <v>179</v>
      </c>
      <c r="G42" s="4">
        <v>150</v>
      </c>
      <c r="H42" s="4">
        <v>166</v>
      </c>
      <c r="I42" s="4"/>
      <c r="J42" s="4"/>
      <c r="K42" s="4">
        <f t="shared" si="3"/>
        <v>677</v>
      </c>
      <c r="L42" s="5">
        <f t="shared" si="4"/>
        <v>169.25</v>
      </c>
      <c r="M42" s="91">
        <f>SUM(E42:J44)</f>
        <v>2076</v>
      </c>
      <c r="N42" s="111"/>
      <c r="O42" s="6">
        <f t="shared" si="5"/>
        <v>677</v>
      </c>
    </row>
    <row r="43" spans="1:15" ht="18" customHeight="1">
      <c r="A43" s="179"/>
      <c r="B43" s="103">
        <v>1</v>
      </c>
      <c r="C43" s="9" t="s">
        <v>102</v>
      </c>
      <c r="D43" s="10" t="s">
        <v>17</v>
      </c>
      <c r="E43" s="10">
        <v>180</v>
      </c>
      <c r="F43" s="10">
        <v>165</v>
      </c>
      <c r="G43" s="10">
        <v>149</v>
      </c>
      <c r="H43" s="10">
        <v>150</v>
      </c>
      <c r="I43" s="10"/>
      <c r="J43" s="10"/>
      <c r="K43" s="10">
        <f t="shared" si="3"/>
        <v>644</v>
      </c>
      <c r="L43" s="11">
        <f t="shared" si="4"/>
        <v>161</v>
      </c>
      <c r="M43" s="104">
        <f>SUM(E42:J44)</f>
        <v>2076</v>
      </c>
      <c r="N43" s="105"/>
      <c r="O43" s="12">
        <f t="shared" si="5"/>
        <v>644</v>
      </c>
    </row>
    <row r="44" spans="1:15" ht="18" customHeight="1" thickBot="1">
      <c r="A44" s="176"/>
      <c r="B44" s="106">
        <v>1</v>
      </c>
      <c r="C44" s="107" t="s">
        <v>122</v>
      </c>
      <c r="D44" s="108" t="s">
        <v>17</v>
      </c>
      <c r="E44" s="108">
        <v>188</v>
      </c>
      <c r="F44" s="108">
        <v>177</v>
      </c>
      <c r="G44" s="108">
        <v>189</v>
      </c>
      <c r="H44" s="108">
        <v>201</v>
      </c>
      <c r="I44" s="108"/>
      <c r="J44" s="108"/>
      <c r="K44" s="108">
        <f t="shared" si="3"/>
        <v>755</v>
      </c>
      <c r="L44" s="25">
        <f t="shared" si="4"/>
        <v>188.75</v>
      </c>
      <c r="M44" s="72">
        <f>SUM(E42:J44)</f>
        <v>2076</v>
      </c>
      <c r="N44" s="71">
        <f>AVERAGE(E42:H44)</f>
        <v>173</v>
      </c>
      <c r="O44" s="109">
        <f t="shared" si="5"/>
        <v>755</v>
      </c>
    </row>
    <row r="45" spans="1:15" ht="18" customHeight="1" thickTop="1">
      <c r="A45" s="179" t="s">
        <v>45</v>
      </c>
      <c r="B45" s="110">
        <v>2</v>
      </c>
      <c r="C45" s="3" t="s">
        <v>114</v>
      </c>
      <c r="D45" s="4" t="s">
        <v>17</v>
      </c>
      <c r="E45" s="4">
        <v>168</v>
      </c>
      <c r="F45" s="4">
        <v>139</v>
      </c>
      <c r="G45" s="4">
        <v>167</v>
      </c>
      <c r="H45" s="4">
        <v>168</v>
      </c>
      <c r="I45" s="4"/>
      <c r="J45" s="4">
        <v>52</v>
      </c>
      <c r="K45" s="4">
        <f t="shared" si="3"/>
        <v>694</v>
      </c>
      <c r="L45" s="5">
        <f t="shared" si="4"/>
        <v>160.5</v>
      </c>
      <c r="M45" s="91">
        <f>SUM(E45:J47)</f>
        <v>2075</v>
      </c>
      <c r="N45" s="111"/>
      <c r="O45" s="6">
        <f t="shared" si="5"/>
        <v>694</v>
      </c>
    </row>
    <row r="46" spans="1:15" ht="18" customHeight="1">
      <c r="A46" s="179"/>
      <c r="B46" s="103">
        <v>2</v>
      </c>
      <c r="C46" s="9" t="s">
        <v>54</v>
      </c>
      <c r="D46" s="10" t="s">
        <v>17</v>
      </c>
      <c r="E46" s="10">
        <v>158</v>
      </c>
      <c r="F46" s="10">
        <v>142</v>
      </c>
      <c r="G46" s="10">
        <v>166</v>
      </c>
      <c r="H46" s="10">
        <v>188</v>
      </c>
      <c r="I46" s="10">
        <v>32</v>
      </c>
      <c r="J46" s="10">
        <v>12</v>
      </c>
      <c r="K46" s="10">
        <f t="shared" si="3"/>
        <v>698</v>
      </c>
      <c r="L46" s="11">
        <f t="shared" si="4"/>
        <v>163.5</v>
      </c>
      <c r="M46" s="104">
        <f>SUM(E45:J47)</f>
        <v>2075</v>
      </c>
      <c r="N46" s="105"/>
      <c r="O46" s="12">
        <f t="shared" si="5"/>
        <v>698</v>
      </c>
    </row>
    <row r="47" spans="1:15" ht="18" customHeight="1" thickBot="1">
      <c r="A47" s="176"/>
      <c r="B47" s="106">
        <v>2</v>
      </c>
      <c r="C47" s="107" t="s">
        <v>134</v>
      </c>
      <c r="D47" s="108" t="s">
        <v>17</v>
      </c>
      <c r="E47" s="108">
        <v>193</v>
      </c>
      <c r="F47" s="108">
        <v>159</v>
      </c>
      <c r="G47" s="108">
        <v>158</v>
      </c>
      <c r="H47" s="108">
        <v>157</v>
      </c>
      <c r="I47" s="108"/>
      <c r="J47" s="108">
        <v>16</v>
      </c>
      <c r="K47" s="108">
        <f t="shared" si="3"/>
        <v>683</v>
      </c>
      <c r="L47" s="25">
        <f t="shared" si="4"/>
        <v>166.75</v>
      </c>
      <c r="M47" s="72">
        <f>SUM(E45:J47)</f>
        <v>2075</v>
      </c>
      <c r="N47" s="71">
        <f>AVERAGE(E45:H47)</f>
        <v>163.58333333333334</v>
      </c>
      <c r="O47" s="109">
        <f t="shared" si="5"/>
        <v>683</v>
      </c>
    </row>
    <row r="48" spans="1:15" ht="18" customHeight="1" thickTop="1">
      <c r="A48" s="178" t="s">
        <v>47</v>
      </c>
      <c r="B48" s="61">
        <v>1</v>
      </c>
      <c r="C48" s="62" t="s">
        <v>205</v>
      </c>
      <c r="D48" s="63" t="s">
        <v>17</v>
      </c>
      <c r="E48" s="63">
        <v>165</v>
      </c>
      <c r="F48" s="63">
        <v>158</v>
      </c>
      <c r="G48" s="63">
        <v>210</v>
      </c>
      <c r="H48" s="63">
        <v>161</v>
      </c>
      <c r="I48" s="63"/>
      <c r="J48" s="63"/>
      <c r="K48" s="76">
        <f t="shared" si="3"/>
        <v>694</v>
      </c>
      <c r="L48" s="64">
        <f t="shared" si="4"/>
        <v>173.5</v>
      </c>
      <c r="M48" s="65">
        <f>SUM(E48:J50)</f>
        <v>2065</v>
      </c>
      <c r="N48" s="102"/>
      <c r="O48" s="67">
        <f t="shared" si="5"/>
        <v>694</v>
      </c>
    </row>
    <row r="49" spans="1:15" ht="18" customHeight="1">
      <c r="A49" s="179"/>
      <c r="B49" s="103">
        <v>1</v>
      </c>
      <c r="C49" s="9" t="s">
        <v>60</v>
      </c>
      <c r="D49" s="10" t="s">
        <v>17</v>
      </c>
      <c r="E49" s="10">
        <v>152</v>
      </c>
      <c r="F49" s="10">
        <v>184</v>
      </c>
      <c r="G49" s="10">
        <v>162</v>
      </c>
      <c r="H49" s="10">
        <v>199</v>
      </c>
      <c r="I49" s="10"/>
      <c r="J49" s="10"/>
      <c r="K49" s="4">
        <f t="shared" si="3"/>
        <v>697</v>
      </c>
      <c r="L49" s="11">
        <f t="shared" si="4"/>
        <v>174.25</v>
      </c>
      <c r="M49" s="104">
        <f>SUM(E48:J50)</f>
        <v>2065</v>
      </c>
      <c r="N49" s="105"/>
      <c r="O49" s="12">
        <f t="shared" si="5"/>
        <v>697</v>
      </c>
    </row>
    <row r="50" spans="1:15" ht="18" customHeight="1" thickBot="1">
      <c r="A50" s="176"/>
      <c r="B50" s="106">
        <v>1</v>
      </c>
      <c r="C50" s="107" t="s">
        <v>56</v>
      </c>
      <c r="D50" s="108" t="s">
        <v>17</v>
      </c>
      <c r="E50" s="108">
        <v>164</v>
      </c>
      <c r="F50" s="108">
        <v>146</v>
      </c>
      <c r="G50" s="108">
        <v>166</v>
      </c>
      <c r="H50" s="108">
        <v>198</v>
      </c>
      <c r="I50" s="108"/>
      <c r="J50" s="108"/>
      <c r="K50" s="108">
        <f t="shared" si="3"/>
        <v>674</v>
      </c>
      <c r="L50" s="25">
        <f t="shared" si="4"/>
        <v>168.5</v>
      </c>
      <c r="M50" s="72">
        <f>SUM(E48:J50)</f>
        <v>2065</v>
      </c>
      <c r="N50" s="71">
        <f>AVERAGE(E48:H50)</f>
        <v>172.08333333333334</v>
      </c>
      <c r="O50" s="109">
        <f t="shared" si="5"/>
        <v>674</v>
      </c>
    </row>
    <row r="51" spans="1:15" ht="18" customHeight="1" thickTop="1">
      <c r="A51" s="179" t="s">
        <v>49</v>
      </c>
      <c r="B51" s="110">
        <v>2</v>
      </c>
      <c r="C51" s="3" t="s">
        <v>166</v>
      </c>
      <c r="D51" s="4" t="s">
        <v>17</v>
      </c>
      <c r="E51" s="4">
        <v>166</v>
      </c>
      <c r="F51" s="4">
        <v>144</v>
      </c>
      <c r="G51" s="4">
        <v>178</v>
      </c>
      <c r="H51" s="4">
        <v>155</v>
      </c>
      <c r="I51" s="4"/>
      <c r="J51" s="4"/>
      <c r="K51" s="4">
        <f t="shared" si="3"/>
        <v>643</v>
      </c>
      <c r="L51" s="5">
        <f t="shared" si="4"/>
        <v>160.75</v>
      </c>
      <c r="M51" s="91">
        <f>SUM(E51:J53)</f>
        <v>1996</v>
      </c>
      <c r="N51" s="111"/>
      <c r="O51" s="6">
        <f t="shared" si="5"/>
        <v>643</v>
      </c>
    </row>
    <row r="52" spans="1:15" ht="18" customHeight="1">
      <c r="A52" s="179"/>
      <c r="B52" s="103">
        <v>2</v>
      </c>
      <c r="C52" s="9" t="s">
        <v>120</v>
      </c>
      <c r="D52" s="10" t="s">
        <v>17</v>
      </c>
      <c r="E52" s="10">
        <v>168</v>
      </c>
      <c r="F52" s="10">
        <v>160</v>
      </c>
      <c r="G52" s="10">
        <v>167</v>
      </c>
      <c r="H52" s="10">
        <v>214</v>
      </c>
      <c r="I52" s="10"/>
      <c r="J52" s="10"/>
      <c r="K52" s="10">
        <f t="shared" si="3"/>
        <v>709</v>
      </c>
      <c r="L52" s="11">
        <f t="shared" si="4"/>
        <v>177.25</v>
      </c>
      <c r="M52" s="104">
        <f>SUM(E51:J53)</f>
        <v>1996</v>
      </c>
      <c r="N52" s="105"/>
      <c r="O52" s="12">
        <f t="shared" si="5"/>
        <v>709</v>
      </c>
    </row>
    <row r="53" spans="1:15" ht="18" customHeight="1" thickBot="1">
      <c r="A53" s="176"/>
      <c r="B53" s="106">
        <v>2</v>
      </c>
      <c r="C53" s="107" t="s">
        <v>144</v>
      </c>
      <c r="D53" s="108" t="s">
        <v>17</v>
      </c>
      <c r="E53" s="108">
        <v>155</v>
      </c>
      <c r="F53" s="108">
        <v>171</v>
      </c>
      <c r="G53" s="108">
        <v>159</v>
      </c>
      <c r="H53" s="108">
        <v>159</v>
      </c>
      <c r="I53" s="108"/>
      <c r="J53" s="108"/>
      <c r="K53" s="108">
        <f t="shared" si="3"/>
        <v>644</v>
      </c>
      <c r="L53" s="25">
        <f t="shared" si="4"/>
        <v>161</v>
      </c>
      <c r="M53" s="72">
        <f>SUM(E51:J53)</f>
        <v>1996</v>
      </c>
      <c r="N53" s="71">
        <f>AVERAGE(E51:H53)</f>
        <v>166.33333333333334</v>
      </c>
      <c r="O53" s="109">
        <f t="shared" si="5"/>
        <v>644</v>
      </c>
    </row>
    <row r="54" spans="1:15" ht="18" customHeight="1" thickTop="1">
      <c r="A54" s="178" t="s">
        <v>51</v>
      </c>
      <c r="B54" s="110">
        <v>2</v>
      </c>
      <c r="C54" s="3" t="s">
        <v>108</v>
      </c>
      <c r="D54" s="4" t="s">
        <v>20</v>
      </c>
      <c r="E54" s="4">
        <v>150</v>
      </c>
      <c r="F54" s="4">
        <v>116</v>
      </c>
      <c r="G54" s="4">
        <v>176</v>
      </c>
      <c r="H54" s="4">
        <v>164</v>
      </c>
      <c r="I54" s="4"/>
      <c r="J54" s="4">
        <v>40</v>
      </c>
      <c r="K54" s="4">
        <f t="shared" si="3"/>
        <v>646</v>
      </c>
      <c r="L54" s="5">
        <f t="shared" si="4"/>
        <v>151.5</v>
      </c>
      <c r="M54" s="91">
        <f>SUM(E54:J56)</f>
        <v>1986</v>
      </c>
      <c r="N54" s="111"/>
      <c r="O54" s="6">
        <f t="shared" si="5"/>
        <v>646</v>
      </c>
    </row>
    <row r="55" spans="1:15" ht="18" customHeight="1">
      <c r="A55" s="179"/>
      <c r="B55" s="103">
        <v>2</v>
      </c>
      <c r="C55" s="9" t="s">
        <v>41</v>
      </c>
      <c r="D55" s="10" t="s">
        <v>20</v>
      </c>
      <c r="E55" s="10">
        <v>141</v>
      </c>
      <c r="F55" s="10">
        <v>153</v>
      </c>
      <c r="G55" s="10">
        <v>178</v>
      </c>
      <c r="H55" s="10">
        <v>134</v>
      </c>
      <c r="I55" s="10"/>
      <c r="J55" s="10">
        <v>40</v>
      </c>
      <c r="K55" s="10">
        <f t="shared" si="3"/>
        <v>646</v>
      </c>
      <c r="L55" s="11">
        <f t="shared" si="4"/>
        <v>151.5</v>
      </c>
      <c r="M55" s="104">
        <f>SUM(E54:J56)</f>
        <v>1986</v>
      </c>
      <c r="N55" s="105"/>
      <c r="O55" s="12">
        <f t="shared" si="5"/>
        <v>646</v>
      </c>
    </row>
    <row r="56" spans="1:15" ht="18" customHeight="1" thickBot="1">
      <c r="A56" s="176"/>
      <c r="B56" s="106">
        <v>2</v>
      </c>
      <c r="C56" s="107" t="s">
        <v>126</v>
      </c>
      <c r="D56" s="108" t="s">
        <v>20</v>
      </c>
      <c r="E56" s="108">
        <v>148</v>
      </c>
      <c r="F56" s="108">
        <v>193</v>
      </c>
      <c r="G56" s="108">
        <v>180</v>
      </c>
      <c r="H56" s="108">
        <v>173</v>
      </c>
      <c r="I56" s="108"/>
      <c r="J56" s="108"/>
      <c r="K56" s="108">
        <f t="shared" si="3"/>
        <v>694</v>
      </c>
      <c r="L56" s="25">
        <f t="shared" si="4"/>
        <v>173.5</v>
      </c>
      <c r="M56" s="72">
        <f>SUM(E54:J56)</f>
        <v>1986</v>
      </c>
      <c r="N56" s="71">
        <f>AVERAGE(E54:H56)</f>
        <v>158.83333333333334</v>
      </c>
      <c r="O56" s="109">
        <f t="shared" si="5"/>
        <v>694</v>
      </c>
    </row>
    <row r="57" spans="1:15" ht="18" customHeight="1" thickTop="1">
      <c r="A57" s="179" t="s">
        <v>53</v>
      </c>
      <c r="B57" s="110">
        <v>2</v>
      </c>
      <c r="C57" s="3" t="s">
        <v>186</v>
      </c>
      <c r="D57" s="4" t="s">
        <v>44</v>
      </c>
      <c r="E57" s="4">
        <v>172</v>
      </c>
      <c r="F57" s="4">
        <v>167</v>
      </c>
      <c r="G57" s="4">
        <v>144</v>
      </c>
      <c r="H57" s="4">
        <v>234</v>
      </c>
      <c r="I57" s="4"/>
      <c r="J57" s="4"/>
      <c r="K57" s="4">
        <f t="shared" si="3"/>
        <v>717</v>
      </c>
      <c r="L57" s="5">
        <f t="shared" si="4"/>
        <v>179.25</v>
      </c>
      <c r="M57" s="91">
        <f>SUM(E57:J59)</f>
        <v>1984</v>
      </c>
      <c r="N57" s="111"/>
      <c r="O57" s="6">
        <f t="shared" si="5"/>
        <v>717</v>
      </c>
    </row>
    <row r="58" spans="1:15" ht="18" customHeight="1">
      <c r="A58" s="179"/>
      <c r="B58" s="103">
        <v>2</v>
      </c>
      <c r="C58" s="9" t="s">
        <v>84</v>
      </c>
      <c r="D58" s="10" t="s">
        <v>44</v>
      </c>
      <c r="E58" s="10">
        <v>161</v>
      </c>
      <c r="F58" s="10">
        <v>143</v>
      </c>
      <c r="G58" s="10">
        <v>129</v>
      </c>
      <c r="H58" s="10">
        <v>145</v>
      </c>
      <c r="I58" s="10"/>
      <c r="J58" s="10">
        <v>8</v>
      </c>
      <c r="K58" s="10">
        <f t="shared" si="3"/>
        <v>586</v>
      </c>
      <c r="L58" s="11">
        <f t="shared" si="4"/>
        <v>144.5</v>
      </c>
      <c r="M58" s="104">
        <f>SUM(E57:J59)</f>
        <v>1984</v>
      </c>
      <c r="N58" s="105"/>
      <c r="O58" s="12">
        <f t="shared" si="5"/>
        <v>586</v>
      </c>
    </row>
    <row r="59" spans="1:15" ht="18" customHeight="1" thickBot="1">
      <c r="A59" s="176"/>
      <c r="B59" s="106">
        <v>2</v>
      </c>
      <c r="C59" s="107" t="s">
        <v>207</v>
      </c>
      <c r="D59" s="108" t="s">
        <v>44</v>
      </c>
      <c r="E59" s="108">
        <v>131</v>
      </c>
      <c r="F59" s="108">
        <v>183</v>
      </c>
      <c r="G59" s="108">
        <v>191</v>
      </c>
      <c r="H59" s="108">
        <v>136</v>
      </c>
      <c r="I59" s="108">
        <v>32</v>
      </c>
      <c r="J59" s="108">
        <v>8</v>
      </c>
      <c r="K59" s="108">
        <f t="shared" si="3"/>
        <v>681</v>
      </c>
      <c r="L59" s="25">
        <f t="shared" si="4"/>
        <v>160.25</v>
      </c>
      <c r="M59" s="72">
        <f>SUM(E57:J59)</f>
        <v>1984</v>
      </c>
      <c r="N59" s="71">
        <f>AVERAGE(E57:H59)</f>
        <v>161.33333333333334</v>
      </c>
      <c r="O59" s="109">
        <f t="shared" si="5"/>
        <v>681</v>
      </c>
    </row>
    <row r="60" spans="1:15" ht="18" customHeight="1" thickTop="1">
      <c r="A60" s="178" t="s">
        <v>55</v>
      </c>
      <c r="B60" s="110">
        <v>2</v>
      </c>
      <c r="C60" s="3" t="s">
        <v>104</v>
      </c>
      <c r="D60" s="4" t="s">
        <v>17</v>
      </c>
      <c r="E60" s="4">
        <v>159</v>
      </c>
      <c r="F60" s="4">
        <v>186</v>
      </c>
      <c r="G60" s="4">
        <v>196</v>
      </c>
      <c r="H60" s="4">
        <v>202</v>
      </c>
      <c r="I60" s="4"/>
      <c r="J60" s="4"/>
      <c r="K60" s="4">
        <f t="shared" si="3"/>
        <v>743</v>
      </c>
      <c r="L60" s="5">
        <f t="shared" si="4"/>
        <v>185.75</v>
      </c>
      <c r="M60" s="91">
        <f>SUM(E60:J62)</f>
        <v>1964</v>
      </c>
      <c r="N60" s="111"/>
      <c r="O60" s="6">
        <f t="shared" si="5"/>
        <v>743</v>
      </c>
    </row>
    <row r="61" spans="1:15" ht="18" customHeight="1">
      <c r="A61" s="179"/>
      <c r="B61" s="103">
        <v>2</v>
      </c>
      <c r="C61" s="9" t="s">
        <v>128</v>
      </c>
      <c r="D61" s="10" t="s">
        <v>17</v>
      </c>
      <c r="E61" s="10">
        <v>156</v>
      </c>
      <c r="F61" s="10">
        <v>157</v>
      </c>
      <c r="G61" s="10">
        <v>161</v>
      </c>
      <c r="H61" s="10">
        <v>168</v>
      </c>
      <c r="I61" s="10">
        <v>32</v>
      </c>
      <c r="J61" s="10"/>
      <c r="K61" s="10">
        <f t="shared" si="3"/>
        <v>674</v>
      </c>
      <c r="L61" s="11">
        <f t="shared" si="4"/>
        <v>160.5</v>
      </c>
      <c r="M61" s="104">
        <f>SUM(E60:J62)</f>
        <v>1964</v>
      </c>
      <c r="N61" s="105"/>
      <c r="O61" s="12">
        <f t="shared" si="5"/>
        <v>674</v>
      </c>
    </row>
    <row r="62" spans="1:15" ht="18" customHeight="1" thickBot="1">
      <c r="A62" s="176"/>
      <c r="B62" s="106">
        <v>2</v>
      </c>
      <c r="C62" s="107" t="s">
        <v>142</v>
      </c>
      <c r="D62" s="108" t="s">
        <v>17</v>
      </c>
      <c r="E62" s="108">
        <v>109</v>
      </c>
      <c r="F62" s="108">
        <v>126</v>
      </c>
      <c r="G62" s="108">
        <v>131</v>
      </c>
      <c r="H62" s="108">
        <v>177</v>
      </c>
      <c r="I62" s="108"/>
      <c r="J62" s="108">
        <v>4</v>
      </c>
      <c r="K62" s="108">
        <f t="shared" si="3"/>
        <v>547</v>
      </c>
      <c r="L62" s="25">
        <f t="shared" si="4"/>
        <v>135.75</v>
      </c>
      <c r="M62" s="72">
        <f>SUM(E60:J62)</f>
        <v>1964</v>
      </c>
      <c r="N62" s="71">
        <f>AVERAGE(E60:H62)</f>
        <v>160.66666666666666</v>
      </c>
      <c r="O62" s="109">
        <f t="shared" si="5"/>
        <v>547</v>
      </c>
    </row>
    <row r="63" spans="1:15" ht="18" customHeight="1" thickTop="1">
      <c r="A63" s="179" t="s">
        <v>57</v>
      </c>
      <c r="B63" s="110">
        <v>1</v>
      </c>
      <c r="C63" s="3" t="s">
        <v>170</v>
      </c>
      <c r="D63" s="4" t="s">
        <v>17</v>
      </c>
      <c r="E63" s="4">
        <v>161</v>
      </c>
      <c r="F63" s="4">
        <v>128</v>
      </c>
      <c r="G63" s="4">
        <v>150</v>
      </c>
      <c r="H63" s="4">
        <v>147</v>
      </c>
      <c r="I63" s="4"/>
      <c r="J63" s="4">
        <v>8</v>
      </c>
      <c r="K63" s="4">
        <f t="shared" si="3"/>
        <v>594</v>
      </c>
      <c r="L63" s="5">
        <f t="shared" si="4"/>
        <v>146.5</v>
      </c>
      <c r="M63" s="91">
        <f>SUM(E63:J65)</f>
        <v>1899</v>
      </c>
      <c r="N63" s="111"/>
      <c r="O63" s="6">
        <f t="shared" si="5"/>
        <v>594</v>
      </c>
    </row>
    <row r="64" spans="1:15" ht="18" customHeight="1">
      <c r="A64" s="179"/>
      <c r="B64" s="103">
        <v>1</v>
      </c>
      <c r="C64" s="9" t="s">
        <v>132</v>
      </c>
      <c r="D64" s="10" t="s">
        <v>17</v>
      </c>
      <c r="E64" s="10">
        <v>151</v>
      </c>
      <c r="F64" s="10">
        <v>170</v>
      </c>
      <c r="G64" s="10">
        <v>164</v>
      </c>
      <c r="H64" s="10">
        <v>169</v>
      </c>
      <c r="I64" s="10"/>
      <c r="J64" s="10"/>
      <c r="K64" s="10">
        <f t="shared" si="3"/>
        <v>654</v>
      </c>
      <c r="L64" s="11">
        <f t="shared" si="4"/>
        <v>163.5</v>
      </c>
      <c r="M64" s="104">
        <f>SUM(E63:J65)</f>
        <v>1899</v>
      </c>
      <c r="N64" s="105"/>
      <c r="O64" s="12">
        <f t="shared" si="5"/>
        <v>654</v>
      </c>
    </row>
    <row r="65" spans="1:15" ht="18" customHeight="1" thickBot="1">
      <c r="A65" s="176"/>
      <c r="B65" s="106">
        <v>1</v>
      </c>
      <c r="C65" s="107" t="s">
        <v>213</v>
      </c>
      <c r="D65" s="108" t="s">
        <v>17</v>
      </c>
      <c r="E65" s="108">
        <v>143</v>
      </c>
      <c r="F65" s="108">
        <v>163</v>
      </c>
      <c r="G65" s="108">
        <v>177</v>
      </c>
      <c r="H65" s="108">
        <v>152</v>
      </c>
      <c r="I65" s="108"/>
      <c r="J65" s="108">
        <v>16</v>
      </c>
      <c r="K65" s="108">
        <f t="shared" si="3"/>
        <v>651</v>
      </c>
      <c r="L65" s="25">
        <f t="shared" si="4"/>
        <v>158.75</v>
      </c>
      <c r="M65" s="72">
        <f>SUM(E63:J65)</f>
        <v>1899</v>
      </c>
      <c r="N65" s="71">
        <f>AVERAGE(E63:H65)</f>
        <v>156.25</v>
      </c>
      <c r="O65" s="109">
        <f t="shared" si="5"/>
        <v>651</v>
      </c>
    </row>
    <row r="66" spans="1:15" ht="18" customHeight="1" thickTop="1">
      <c r="A66" s="178" t="s">
        <v>59</v>
      </c>
      <c r="B66" s="110">
        <v>1</v>
      </c>
      <c r="C66" s="3" t="s">
        <v>136</v>
      </c>
      <c r="D66" s="4" t="s">
        <v>20</v>
      </c>
      <c r="E66" s="4">
        <v>123</v>
      </c>
      <c r="F66" s="4">
        <v>141</v>
      </c>
      <c r="G66" s="4">
        <v>139</v>
      </c>
      <c r="H66" s="4">
        <v>134</v>
      </c>
      <c r="I66" s="4">
        <v>32</v>
      </c>
      <c r="J66" s="4">
        <v>28</v>
      </c>
      <c r="K66" s="4">
        <f t="shared" si="3"/>
        <v>597</v>
      </c>
      <c r="L66" s="5">
        <f t="shared" si="4"/>
        <v>134.25</v>
      </c>
      <c r="M66" s="91">
        <f>SUM(E66:J68)</f>
        <v>1899</v>
      </c>
      <c r="N66" s="111"/>
      <c r="O66" s="6">
        <f t="shared" si="5"/>
        <v>597</v>
      </c>
    </row>
    <row r="67" spans="1:15" ht="18" customHeight="1">
      <c r="A67" s="179"/>
      <c r="B67" s="103">
        <v>1</v>
      </c>
      <c r="C67" s="9" t="s">
        <v>188</v>
      </c>
      <c r="D67" s="10" t="s">
        <v>20</v>
      </c>
      <c r="E67" s="10">
        <v>143</v>
      </c>
      <c r="F67" s="10">
        <v>133</v>
      </c>
      <c r="G67" s="10">
        <v>130</v>
      </c>
      <c r="H67" s="10">
        <v>166</v>
      </c>
      <c r="I67" s="10">
        <v>32</v>
      </c>
      <c r="J67" s="10">
        <v>20</v>
      </c>
      <c r="K67" s="10">
        <f t="shared" si="3"/>
        <v>624</v>
      </c>
      <c r="L67" s="11">
        <f t="shared" si="4"/>
        <v>143</v>
      </c>
      <c r="M67" s="104">
        <f>SUM(E66:J68)</f>
        <v>1899</v>
      </c>
      <c r="N67" s="105"/>
      <c r="O67" s="12">
        <f t="shared" si="5"/>
        <v>624</v>
      </c>
    </row>
    <row r="68" spans="1:15" ht="18" customHeight="1" thickBot="1">
      <c r="A68" s="176"/>
      <c r="B68" s="106">
        <v>1</v>
      </c>
      <c r="C68" s="107" t="s">
        <v>146</v>
      </c>
      <c r="D68" s="108" t="s">
        <v>20</v>
      </c>
      <c r="E68" s="108">
        <v>155</v>
      </c>
      <c r="F68" s="108">
        <v>167</v>
      </c>
      <c r="G68" s="108">
        <v>172</v>
      </c>
      <c r="H68" s="108">
        <v>136</v>
      </c>
      <c r="I68" s="108">
        <v>32</v>
      </c>
      <c r="J68" s="108">
        <v>16</v>
      </c>
      <c r="K68" s="108">
        <f t="shared" si="3"/>
        <v>678</v>
      </c>
      <c r="L68" s="25">
        <f t="shared" si="4"/>
        <v>157.5</v>
      </c>
      <c r="M68" s="72">
        <f>SUM(E66:J68)</f>
        <v>1899</v>
      </c>
      <c r="N68" s="71">
        <f>AVERAGE(E66:H68)</f>
        <v>144.91666666666666</v>
      </c>
      <c r="O68" s="109">
        <f t="shared" si="5"/>
        <v>678</v>
      </c>
    </row>
    <row r="69" spans="1:15" ht="18" customHeight="1" thickTop="1">
      <c r="A69" s="179" t="s">
        <v>61</v>
      </c>
      <c r="B69" s="110">
        <v>1</v>
      </c>
      <c r="C69" s="62" t="s">
        <v>50</v>
      </c>
      <c r="D69" s="63" t="s">
        <v>20</v>
      </c>
      <c r="E69" s="63">
        <v>147</v>
      </c>
      <c r="F69" s="63">
        <v>148</v>
      </c>
      <c r="G69" s="63">
        <v>154</v>
      </c>
      <c r="H69" s="63">
        <v>175</v>
      </c>
      <c r="I69" s="63"/>
      <c r="J69" s="63">
        <v>28</v>
      </c>
      <c r="K69" s="63">
        <f t="shared" si="3"/>
        <v>652</v>
      </c>
      <c r="L69" s="64">
        <f t="shared" si="4"/>
        <v>156</v>
      </c>
      <c r="M69" s="65">
        <f>SUM(E69:J71)</f>
        <v>1882</v>
      </c>
      <c r="N69" s="102"/>
      <c r="O69" s="67">
        <f t="shared" si="5"/>
        <v>652</v>
      </c>
    </row>
    <row r="70" spans="1:15" ht="18" customHeight="1">
      <c r="A70" s="179"/>
      <c r="B70" s="103">
        <v>1</v>
      </c>
      <c r="C70" s="9" t="s">
        <v>156</v>
      </c>
      <c r="D70" s="10" t="s">
        <v>17</v>
      </c>
      <c r="E70" s="10">
        <v>164</v>
      </c>
      <c r="F70" s="10">
        <v>122</v>
      </c>
      <c r="G70" s="10">
        <v>162</v>
      </c>
      <c r="H70" s="10">
        <v>133</v>
      </c>
      <c r="I70" s="10"/>
      <c r="J70" s="10">
        <v>12</v>
      </c>
      <c r="K70" s="10">
        <f aca="true" t="shared" si="6" ref="K70:K89">SUM(E70:J70)</f>
        <v>593</v>
      </c>
      <c r="L70" s="11">
        <f aca="true" t="shared" si="7" ref="L70:L89">AVERAGE(E70:H70)</f>
        <v>145.25</v>
      </c>
      <c r="M70" s="104">
        <f>SUM(E69:J71)</f>
        <v>1882</v>
      </c>
      <c r="N70" s="105"/>
      <c r="O70" s="12">
        <f aca="true" t="shared" si="8" ref="O70:O89">SUM(E70:J70)</f>
        <v>593</v>
      </c>
    </row>
    <row r="71" spans="1:15" ht="18" customHeight="1" thickBot="1">
      <c r="A71" s="176"/>
      <c r="B71" s="106">
        <v>1</v>
      </c>
      <c r="C71" s="107" t="s">
        <v>76</v>
      </c>
      <c r="D71" s="108" t="s">
        <v>17</v>
      </c>
      <c r="E71" s="108">
        <v>142</v>
      </c>
      <c r="F71" s="108">
        <v>178</v>
      </c>
      <c r="G71" s="108">
        <v>174</v>
      </c>
      <c r="H71" s="108">
        <v>111</v>
      </c>
      <c r="I71" s="108"/>
      <c r="J71" s="108">
        <v>32</v>
      </c>
      <c r="K71" s="108">
        <f t="shared" si="6"/>
        <v>637</v>
      </c>
      <c r="L71" s="25">
        <f t="shared" si="7"/>
        <v>151.25</v>
      </c>
      <c r="M71" s="72">
        <f>SUM(E69:J71)</f>
        <v>1882</v>
      </c>
      <c r="N71" s="71">
        <f>AVERAGE(E69:H71)</f>
        <v>150.83333333333334</v>
      </c>
      <c r="O71" s="109">
        <f t="shared" si="8"/>
        <v>637</v>
      </c>
    </row>
    <row r="72" spans="1:15" ht="18" customHeight="1" thickTop="1">
      <c r="A72" s="178" t="s">
        <v>63</v>
      </c>
      <c r="B72" s="110">
        <v>2</v>
      </c>
      <c r="C72" s="3" t="s">
        <v>118</v>
      </c>
      <c r="D72" s="4" t="s">
        <v>20</v>
      </c>
      <c r="E72" s="4">
        <v>163</v>
      </c>
      <c r="F72" s="4">
        <v>151</v>
      </c>
      <c r="G72" s="4">
        <v>126</v>
      </c>
      <c r="H72" s="4">
        <v>160</v>
      </c>
      <c r="I72" s="4"/>
      <c r="J72" s="4"/>
      <c r="K72" s="4">
        <f t="shared" si="6"/>
        <v>600</v>
      </c>
      <c r="L72" s="5">
        <f t="shared" si="7"/>
        <v>150</v>
      </c>
      <c r="M72" s="91">
        <f>SUM(E72:J74)</f>
        <v>1847</v>
      </c>
      <c r="N72" s="111"/>
      <c r="O72" s="6">
        <f t="shared" si="8"/>
        <v>600</v>
      </c>
    </row>
    <row r="73" spans="1:15" ht="18" customHeight="1">
      <c r="A73" s="179"/>
      <c r="B73" s="103">
        <v>2</v>
      </c>
      <c r="C73" s="9" t="s">
        <v>140</v>
      </c>
      <c r="D73" s="10" t="s">
        <v>20</v>
      </c>
      <c r="E73" s="10">
        <v>176</v>
      </c>
      <c r="F73" s="10">
        <v>178</v>
      </c>
      <c r="G73" s="10">
        <v>149</v>
      </c>
      <c r="H73" s="10">
        <v>143</v>
      </c>
      <c r="I73" s="10"/>
      <c r="J73" s="10"/>
      <c r="K73" s="10">
        <f t="shared" si="6"/>
        <v>646</v>
      </c>
      <c r="L73" s="11">
        <f t="shared" si="7"/>
        <v>161.5</v>
      </c>
      <c r="M73" s="104">
        <f>SUM(E72:J74)</f>
        <v>1847</v>
      </c>
      <c r="N73" s="105"/>
      <c r="O73" s="12">
        <f t="shared" si="8"/>
        <v>646</v>
      </c>
    </row>
    <row r="74" spans="1:15" ht="18" customHeight="1" thickBot="1">
      <c r="A74" s="176"/>
      <c r="B74" s="106">
        <v>2</v>
      </c>
      <c r="C74" s="107" t="s">
        <v>184</v>
      </c>
      <c r="D74" s="108" t="s">
        <v>20</v>
      </c>
      <c r="E74" s="108">
        <v>163</v>
      </c>
      <c r="F74" s="108">
        <v>141</v>
      </c>
      <c r="G74" s="108">
        <v>109</v>
      </c>
      <c r="H74" s="108">
        <v>156</v>
      </c>
      <c r="I74" s="108">
        <v>32</v>
      </c>
      <c r="J74" s="108"/>
      <c r="K74" s="108">
        <f t="shared" si="6"/>
        <v>601</v>
      </c>
      <c r="L74" s="25">
        <f t="shared" si="7"/>
        <v>142.25</v>
      </c>
      <c r="M74" s="72">
        <f>SUM(E72:J74)</f>
        <v>1847</v>
      </c>
      <c r="N74" s="71">
        <f>AVERAGE(E72:H74)</f>
        <v>151.25</v>
      </c>
      <c r="O74" s="109">
        <f t="shared" si="8"/>
        <v>601</v>
      </c>
    </row>
    <row r="75" spans="1:15" ht="18" customHeight="1" thickTop="1">
      <c r="A75" s="179" t="s">
        <v>65</v>
      </c>
      <c r="B75" s="110">
        <v>2</v>
      </c>
      <c r="C75" s="3" t="s">
        <v>164</v>
      </c>
      <c r="D75" s="4" t="s">
        <v>17</v>
      </c>
      <c r="E75" s="4">
        <v>141</v>
      </c>
      <c r="F75" s="4">
        <v>159</v>
      </c>
      <c r="G75" s="4">
        <v>160</v>
      </c>
      <c r="H75" s="4">
        <v>174</v>
      </c>
      <c r="I75" s="4"/>
      <c r="J75" s="4">
        <v>12</v>
      </c>
      <c r="K75" s="4">
        <f t="shared" si="6"/>
        <v>646</v>
      </c>
      <c r="L75" s="5">
        <f t="shared" si="7"/>
        <v>158.5</v>
      </c>
      <c r="M75" s="91">
        <f>SUM(E75:J77)</f>
        <v>1829</v>
      </c>
      <c r="N75" s="111"/>
      <c r="O75" s="6">
        <f t="shared" si="8"/>
        <v>646</v>
      </c>
    </row>
    <row r="76" spans="1:15" ht="18" customHeight="1">
      <c r="A76" s="179"/>
      <c r="B76" s="103">
        <v>2</v>
      </c>
      <c r="C76" s="9" t="s">
        <v>124</v>
      </c>
      <c r="D76" s="10" t="s">
        <v>17</v>
      </c>
      <c r="E76" s="10">
        <v>138</v>
      </c>
      <c r="F76" s="10">
        <v>154</v>
      </c>
      <c r="G76" s="10">
        <v>103</v>
      </c>
      <c r="H76" s="10">
        <v>171</v>
      </c>
      <c r="I76" s="10"/>
      <c r="J76" s="10">
        <v>4</v>
      </c>
      <c r="K76" s="10">
        <f t="shared" si="6"/>
        <v>570</v>
      </c>
      <c r="L76" s="11">
        <f t="shared" si="7"/>
        <v>141.5</v>
      </c>
      <c r="M76" s="104">
        <f>SUM(E75:J77)</f>
        <v>1829</v>
      </c>
      <c r="N76" s="105"/>
      <c r="O76" s="12">
        <f t="shared" si="8"/>
        <v>570</v>
      </c>
    </row>
    <row r="77" spans="1:15" ht="18" customHeight="1" thickBot="1">
      <c r="A77" s="176"/>
      <c r="B77" s="106">
        <v>2</v>
      </c>
      <c r="C77" s="107" t="s">
        <v>192</v>
      </c>
      <c r="D77" s="108" t="s">
        <v>17</v>
      </c>
      <c r="E77" s="108">
        <v>130</v>
      </c>
      <c r="F77" s="108">
        <v>157</v>
      </c>
      <c r="G77" s="108">
        <v>155</v>
      </c>
      <c r="H77" s="108">
        <v>171</v>
      </c>
      <c r="I77" s="108"/>
      <c r="J77" s="108"/>
      <c r="K77" s="108">
        <f t="shared" si="6"/>
        <v>613</v>
      </c>
      <c r="L77" s="25">
        <f t="shared" si="7"/>
        <v>153.25</v>
      </c>
      <c r="M77" s="72">
        <f>SUM(E75:J77)</f>
        <v>1829</v>
      </c>
      <c r="N77" s="71">
        <f>AVERAGE(E75:H77)</f>
        <v>151.08333333333334</v>
      </c>
      <c r="O77" s="109">
        <f t="shared" si="8"/>
        <v>613</v>
      </c>
    </row>
    <row r="78" spans="1:15" ht="18" customHeight="1" thickTop="1">
      <c r="A78" s="178" t="s">
        <v>67</v>
      </c>
      <c r="B78" s="110">
        <v>1</v>
      </c>
      <c r="C78" s="112" t="s">
        <v>198</v>
      </c>
      <c r="D78" s="4" t="s">
        <v>20</v>
      </c>
      <c r="E78" s="4">
        <v>169</v>
      </c>
      <c r="F78" s="4">
        <v>125</v>
      </c>
      <c r="G78" s="4">
        <v>127</v>
      </c>
      <c r="H78" s="4">
        <v>149</v>
      </c>
      <c r="I78" s="4"/>
      <c r="J78" s="4"/>
      <c r="K78" s="4">
        <f t="shared" si="6"/>
        <v>570</v>
      </c>
      <c r="L78" s="5">
        <f t="shared" si="7"/>
        <v>142.5</v>
      </c>
      <c r="M78" s="91">
        <f>SUM(E78:J80)</f>
        <v>1802</v>
      </c>
      <c r="N78" s="111"/>
      <c r="O78" s="6">
        <f t="shared" si="8"/>
        <v>570</v>
      </c>
    </row>
    <row r="79" spans="1:15" ht="18" customHeight="1">
      <c r="A79" s="179"/>
      <c r="B79" s="103">
        <v>1</v>
      </c>
      <c r="C79" s="9" t="s">
        <v>182</v>
      </c>
      <c r="D79" s="10" t="s">
        <v>20</v>
      </c>
      <c r="E79" s="10">
        <v>140</v>
      </c>
      <c r="F79" s="10">
        <v>138</v>
      </c>
      <c r="G79" s="10">
        <v>136</v>
      </c>
      <c r="H79" s="10">
        <v>146</v>
      </c>
      <c r="I79" s="10"/>
      <c r="J79" s="10">
        <v>24</v>
      </c>
      <c r="K79" s="10">
        <f t="shared" si="6"/>
        <v>584</v>
      </c>
      <c r="L79" s="11">
        <f t="shared" si="7"/>
        <v>140</v>
      </c>
      <c r="M79" s="104">
        <f>SUM(E78:J80)</f>
        <v>1802</v>
      </c>
      <c r="N79" s="105"/>
      <c r="O79" s="12">
        <f t="shared" si="8"/>
        <v>584</v>
      </c>
    </row>
    <row r="80" spans="1:15" ht="18" customHeight="1" thickBot="1">
      <c r="A80" s="176"/>
      <c r="B80" s="106">
        <v>1</v>
      </c>
      <c r="C80" s="107" t="s">
        <v>168</v>
      </c>
      <c r="D80" s="108" t="s">
        <v>20</v>
      </c>
      <c r="E80" s="108">
        <v>150</v>
      </c>
      <c r="F80" s="108">
        <v>173</v>
      </c>
      <c r="G80" s="108">
        <v>147</v>
      </c>
      <c r="H80" s="108">
        <v>142</v>
      </c>
      <c r="I80" s="108">
        <v>32</v>
      </c>
      <c r="J80" s="108">
        <v>4</v>
      </c>
      <c r="K80" s="108">
        <f t="shared" si="6"/>
        <v>648</v>
      </c>
      <c r="L80" s="25">
        <f t="shared" si="7"/>
        <v>153</v>
      </c>
      <c r="M80" s="72">
        <f>SUM(E78:J80)</f>
        <v>1802</v>
      </c>
      <c r="N80" s="71">
        <f>AVERAGE(E78:H80)</f>
        <v>145.16666666666666</v>
      </c>
      <c r="O80" s="109">
        <f t="shared" si="8"/>
        <v>648</v>
      </c>
    </row>
    <row r="81" spans="1:15" ht="18" customHeight="1" thickTop="1">
      <c r="A81" s="179" t="s">
        <v>69</v>
      </c>
      <c r="B81" s="110">
        <v>1</v>
      </c>
      <c r="C81" s="3" t="s">
        <v>190</v>
      </c>
      <c r="D81" s="4" t="s">
        <v>20</v>
      </c>
      <c r="E81" s="4">
        <v>124</v>
      </c>
      <c r="F81" s="4">
        <v>150</v>
      </c>
      <c r="G81" s="4">
        <v>145</v>
      </c>
      <c r="H81" s="4">
        <v>142</v>
      </c>
      <c r="I81" s="4">
        <v>32</v>
      </c>
      <c r="J81" s="4">
        <v>4</v>
      </c>
      <c r="K81" s="4">
        <f t="shared" si="6"/>
        <v>597</v>
      </c>
      <c r="L81" s="5">
        <f t="shared" si="7"/>
        <v>140.25</v>
      </c>
      <c r="M81" s="91">
        <f>SUM(E81:J83)</f>
        <v>1734</v>
      </c>
      <c r="N81" s="111"/>
      <c r="O81" s="6">
        <f t="shared" si="8"/>
        <v>597</v>
      </c>
    </row>
    <row r="82" spans="1:15" ht="18" customHeight="1">
      <c r="A82" s="179"/>
      <c r="B82" s="103">
        <v>1</v>
      </c>
      <c r="C82" s="9" t="s">
        <v>194</v>
      </c>
      <c r="D82" s="10" t="s">
        <v>20</v>
      </c>
      <c r="E82" s="10">
        <v>111</v>
      </c>
      <c r="F82" s="10">
        <v>100</v>
      </c>
      <c r="G82" s="10">
        <v>101</v>
      </c>
      <c r="H82" s="10">
        <v>109</v>
      </c>
      <c r="I82" s="10">
        <v>32</v>
      </c>
      <c r="J82" s="10">
        <v>32</v>
      </c>
      <c r="K82" s="10">
        <f t="shared" si="6"/>
        <v>485</v>
      </c>
      <c r="L82" s="11">
        <f t="shared" si="7"/>
        <v>105.25</v>
      </c>
      <c r="M82" s="104">
        <f>SUM(E81:J83)</f>
        <v>1734</v>
      </c>
      <c r="N82" s="105"/>
      <c r="O82" s="12">
        <f t="shared" si="8"/>
        <v>485</v>
      </c>
    </row>
    <row r="83" spans="1:15" ht="18" customHeight="1" thickBot="1">
      <c r="A83" s="176"/>
      <c r="B83" s="106">
        <v>1</v>
      </c>
      <c r="C83" s="107" t="s">
        <v>212</v>
      </c>
      <c r="D83" s="108" t="s">
        <v>20</v>
      </c>
      <c r="E83" s="108">
        <v>151</v>
      </c>
      <c r="F83" s="108">
        <v>225</v>
      </c>
      <c r="G83" s="108">
        <v>119</v>
      </c>
      <c r="H83" s="108">
        <v>117</v>
      </c>
      <c r="I83" s="108"/>
      <c r="J83" s="108">
        <v>40</v>
      </c>
      <c r="K83" s="108">
        <f t="shared" si="6"/>
        <v>652</v>
      </c>
      <c r="L83" s="25">
        <f t="shared" si="7"/>
        <v>153</v>
      </c>
      <c r="M83" s="72">
        <f>SUM(E81:J83)</f>
        <v>1734</v>
      </c>
      <c r="N83" s="71">
        <f>AVERAGE(E81:H83)</f>
        <v>132.83333333333334</v>
      </c>
      <c r="O83" s="109">
        <f t="shared" si="8"/>
        <v>652</v>
      </c>
    </row>
    <row r="84" spans="1:15" ht="18" customHeight="1" thickTop="1">
      <c r="A84" s="175" t="s">
        <v>71</v>
      </c>
      <c r="B84" s="74">
        <v>2</v>
      </c>
      <c r="C84" s="75" t="s">
        <v>112</v>
      </c>
      <c r="D84" s="76" t="s">
        <v>17</v>
      </c>
      <c r="E84" s="76">
        <v>202</v>
      </c>
      <c r="F84" s="76">
        <v>148</v>
      </c>
      <c r="G84" s="76">
        <v>195</v>
      </c>
      <c r="H84" s="76">
        <v>140</v>
      </c>
      <c r="I84" s="76"/>
      <c r="J84" s="76"/>
      <c r="K84" s="76">
        <f t="shared" si="6"/>
        <v>685</v>
      </c>
      <c r="L84" s="77">
        <f t="shared" si="7"/>
        <v>171.25</v>
      </c>
      <c r="M84" s="78">
        <f>SUM(E84:J86)</f>
        <v>1352</v>
      </c>
      <c r="N84" s="113"/>
      <c r="O84" s="80">
        <f t="shared" si="8"/>
        <v>685</v>
      </c>
    </row>
    <row r="85" spans="1:15" ht="18" customHeight="1">
      <c r="A85" s="179"/>
      <c r="B85" s="103">
        <v>2</v>
      </c>
      <c r="C85" s="9" t="s">
        <v>106</v>
      </c>
      <c r="D85" s="10" t="s">
        <v>17</v>
      </c>
      <c r="E85" s="10">
        <v>154</v>
      </c>
      <c r="F85" s="10">
        <v>156</v>
      </c>
      <c r="G85" s="10">
        <v>153</v>
      </c>
      <c r="H85" s="10">
        <v>204</v>
      </c>
      <c r="I85" s="10"/>
      <c r="J85" s="10"/>
      <c r="K85" s="10">
        <f t="shared" si="6"/>
        <v>667</v>
      </c>
      <c r="L85" s="11">
        <f t="shared" si="7"/>
        <v>166.75</v>
      </c>
      <c r="M85" s="104">
        <f>SUM(E84:J86)</f>
        <v>1352</v>
      </c>
      <c r="N85" s="105"/>
      <c r="O85" s="12">
        <f t="shared" si="8"/>
        <v>667</v>
      </c>
    </row>
    <row r="86" spans="1:15" ht="18" customHeight="1" thickBot="1">
      <c r="A86" s="176"/>
      <c r="B86" s="106">
        <v>2</v>
      </c>
      <c r="C86" s="107"/>
      <c r="D86" s="108"/>
      <c r="E86" s="108"/>
      <c r="F86" s="108"/>
      <c r="G86" s="108"/>
      <c r="H86" s="108"/>
      <c r="I86" s="108"/>
      <c r="J86" s="108"/>
      <c r="K86" s="108">
        <f t="shared" si="6"/>
        <v>0</v>
      </c>
      <c r="L86" s="25" t="e">
        <f t="shared" si="7"/>
        <v>#DIV/0!</v>
      </c>
      <c r="M86" s="72">
        <f>SUM(E84:J86)</f>
        <v>1352</v>
      </c>
      <c r="N86" s="71">
        <f>AVERAGE(E84:H86)</f>
        <v>169</v>
      </c>
      <c r="O86" s="109">
        <f t="shared" si="8"/>
        <v>0</v>
      </c>
    </row>
    <row r="87" spans="1:15" ht="18" customHeight="1" thickTop="1">
      <c r="A87" s="175" t="s">
        <v>73</v>
      </c>
      <c r="B87" s="74">
        <v>2</v>
      </c>
      <c r="C87" s="75" t="s">
        <v>148</v>
      </c>
      <c r="D87" s="76" t="s">
        <v>20</v>
      </c>
      <c r="E87" s="76">
        <v>114</v>
      </c>
      <c r="F87" s="76">
        <v>145</v>
      </c>
      <c r="G87" s="76">
        <v>124</v>
      </c>
      <c r="H87" s="76">
        <v>125</v>
      </c>
      <c r="I87" s="76">
        <v>32</v>
      </c>
      <c r="J87" s="76"/>
      <c r="K87" s="76">
        <f t="shared" si="6"/>
        <v>540</v>
      </c>
      <c r="L87" s="77">
        <f t="shared" si="7"/>
        <v>127</v>
      </c>
      <c r="M87" s="78">
        <f>SUM(E87:J89)</f>
        <v>1144</v>
      </c>
      <c r="N87" s="113"/>
      <c r="O87" s="80">
        <f t="shared" si="8"/>
        <v>540</v>
      </c>
    </row>
    <row r="88" spans="1:15" ht="18" customHeight="1">
      <c r="A88" s="179"/>
      <c r="B88" s="103">
        <v>2</v>
      </c>
      <c r="C88" s="9" t="s">
        <v>174</v>
      </c>
      <c r="D88" s="10" t="s">
        <v>44</v>
      </c>
      <c r="E88" s="10">
        <v>158</v>
      </c>
      <c r="F88" s="10">
        <v>129</v>
      </c>
      <c r="G88" s="10">
        <v>132</v>
      </c>
      <c r="H88" s="10">
        <v>173</v>
      </c>
      <c r="I88" s="10"/>
      <c r="J88" s="10">
        <v>12</v>
      </c>
      <c r="K88" s="10">
        <f t="shared" si="6"/>
        <v>604</v>
      </c>
      <c r="L88" s="11">
        <f t="shared" si="7"/>
        <v>148</v>
      </c>
      <c r="M88" s="104">
        <f>SUM(E87:J89)</f>
        <v>1144</v>
      </c>
      <c r="N88" s="105"/>
      <c r="O88" s="12">
        <f t="shared" si="8"/>
        <v>604</v>
      </c>
    </row>
    <row r="89" spans="1:15" ht="18" customHeight="1" thickBot="1">
      <c r="A89" s="177"/>
      <c r="B89" s="114">
        <v>2</v>
      </c>
      <c r="C89" s="115"/>
      <c r="D89" s="116"/>
      <c r="E89" s="116"/>
      <c r="F89" s="116"/>
      <c r="G89" s="116"/>
      <c r="H89" s="116"/>
      <c r="I89" s="116"/>
      <c r="J89" s="116"/>
      <c r="K89" s="116">
        <f t="shared" si="6"/>
        <v>0</v>
      </c>
      <c r="L89" s="117" t="e">
        <f t="shared" si="7"/>
        <v>#DIV/0!</v>
      </c>
      <c r="M89" s="83">
        <f>SUM(E87:J89)</f>
        <v>1144</v>
      </c>
      <c r="N89" s="20">
        <f>AVERAGE(E87:H89)</f>
        <v>137.5</v>
      </c>
      <c r="O89" s="118">
        <f t="shared" si="8"/>
        <v>0</v>
      </c>
    </row>
  </sheetData>
  <mergeCells count="44">
    <mergeCell ref="A1:O1"/>
    <mergeCell ref="A2:A5"/>
    <mergeCell ref="B2:B5"/>
    <mergeCell ref="C2:C5"/>
    <mergeCell ref="D2:D5"/>
    <mergeCell ref="E2:E5"/>
    <mergeCell ref="F2:F5"/>
    <mergeCell ref="G2:G5"/>
    <mergeCell ref="H2:H5"/>
    <mergeCell ref="I2:I5"/>
    <mergeCell ref="N2:N5"/>
    <mergeCell ref="O2:O5"/>
    <mergeCell ref="A6:A8"/>
    <mergeCell ref="A9:A11"/>
    <mergeCell ref="J2:J5"/>
    <mergeCell ref="K2:K5"/>
    <mergeCell ref="L2:L5"/>
    <mergeCell ref="M2:M5"/>
    <mergeCell ref="A12:A14"/>
    <mergeCell ref="A15:A17"/>
    <mergeCell ref="A18:A20"/>
    <mergeCell ref="A21:A23"/>
    <mergeCell ref="A24:A26"/>
    <mergeCell ref="A27:A29"/>
    <mergeCell ref="A30:A32"/>
    <mergeCell ref="A33:A35"/>
    <mergeCell ref="A36:A38"/>
    <mergeCell ref="A39:A41"/>
    <mergeCell ref="A42:A44"/>
    <mergeCell ref="A45:A47"/>
    <mergeCell ref="A48:A50"/>
    <mergeCell ref="A51:A53"/>
    <mergeCell ref="A54:A56"/>
    <mergeCell ref="A57:A59"/>
    <mergeCell ref="A60:A62"/>
    <mergeCell ref="A63:A65"/>
    <mergeCell ref="A66:A68"/>
    <mergeCell ref="A69:A71"/>
    <mergeCell ref="A84:A86"/>
    <mergeCell ref="A87:A89"/>
    <mergeCell ref="A72:A74"/>
    <mergeCell ref="A75:A77"/>
    <mergeCell ref="A78:A80"/>
    <mergeCell ref="A81:A83"/>
  </mergeCells>
  <conditionalFormatting sqref="B7:B8 A9:B9 B10:B11 A12:B12 B13:B14 A15:B15 B16:B17 A18:B18 B19:B20 A21:B21 B22:B23 A24:B24 B25:B26 A27:B27 B28:B29 A30:B30 B31:B32 A33:B33 B34:B35 A36:B36 B37:B38 A39:B39 B40:B41 A42:B42 B43:B44 A45:B45 B46:B47 A48:B48 B49:B50 A51:B51 B52:B53 A54:B54 A57:B57 A60:B60 A63:B63 A66:B66 A69:B69 A72:B72 A75:B75 A78:B78 A81:B81 A84:B84 B55:B86 A87:B87 E6:H89 B88:B89 A6:B6">
    <cfRule type="cellIs" priority="1" dxfId="0" operator="between" stopIfTrue="1">
      <formula>200</formula>
      <formula>219</formula>
    </cfRule>
    <cfRule type="cellIs" priority="2" dxfId="1" operator="between" stopIfTrue="1">
      <formula>220</formula>
      <formula>249</formula>
    </cfRule>
    <cfRule type="cellIs" priority="3" dxfId="2" operator="between" stopIfTrue="1">
      <formula>250</formula>
      <formula>300</formula>
    </cfRule>
  </conditionalFormatting>
  <printOptions/>
  <pageMargins left="0.7086614173228347" right="0.7086614173228347" top="0.7480314960629921" bottom="0.7480314960629921" header="0.31496062992125984" footer="0.31496062992125984"/>
  <pageSetup horizontalDpi="300" verticalDpi="300" orientation="landscape" paperSize="9"/>
</worksheet>
</file>

<file path=xl/worksheets/sheet6.xml><?xml version="1.0" encoding="utf-8"?>
<worksheet xmlns="http://schemas.openxmlformats.org/spreadsheetml/2006/main" xmlns:r="http://schemas.openxmlformats.org/officeDocument/2006/relationships">
  <sheetPr>
    <tabColor indexed="30"/>
  </sheetPr>
  <dimension ref="A1:R53"/>
  <sheetViews>
    <sheetView zoomScale="80" zoomScaleNormal="80" workbookViewId="0" topLeftCell="A1">
      <selection activeCell="S16" sqref="S16"/>
    </sheetView>
  </sheetViews>
  <sheetFormatPr defaultColWidth="9.140625" defaultRowHeight="15" customHeight="1"/>
  <cols>
    <col min="1" max="1" width="5.7109375" style="0" customWidth="1"/>
    <col min="2" max="2" width="32.28125" style="0" customWidth="1"/>
    <col min="3" max="3" width="8.57421875" style="0" customWidth="1"/>
    <col min="4" max="6" width="5.7109375" style="0" customWidth="1"/>
    <col min="7" max="7" width="7.8515625" style="0" customWidth="1"/>
    <col min="8" max="8" width="5.7109375" style="0" customWidth="1"/>
    <col min="9" max="9" width="7.8515625" style="0" customWidth="1"/>
    <col min="10" max="10" width="5.7109375" style="0" customWidth="1"/>
    <col min="11" max="11" width="30.140625" style="0" customWidth="1"/>
    <col min="12" max="12" width="8.57421875" style="0" customWidth="1"/>
    <col min="13" max="15" width="5.7109375" style="0" customWidth="1"/>
    <col min="16" max="16" width="7.8515625" style="0" customWidth="1"/>
    <col min="17" max="17" width="5.7109375" style="0" customWidth="1"/>
    <col min="18" max="18" width="8.00390625" style="0" customWidth="1"/>
  </cols>
  <sheetData>
    <row r="1" spans="1:18" ht="30" customHeight="1">
      <c r="A1" s="171" t="s">
        <v>220</v>
      </c>
      <c r="B1" s="172"/>
      <c r="C1" s="172"/>
      <c r="D1" s="172"/>
      <c r="E1" s="172"/>
      <c r="F1" s="172"/>
      <c r="G1" s="172"/>
      <c r="H1" s="172"/>
      <c r="I1" s="172"/>
      <c r="J1" s="172"/>
      <c r="K1" s="172"/>
      <c r="L1" s="172"/>
      <c r="M1" s="172"/>
      <c r="N1" s="172"/>
      <c r="O1" s="172"/>
      <c r="P1" s="172"/>
      <c r="Q1" s="172"/>
      <c r="R1" s="172"/>
    </row>
    <row r="2" spans="1:18" ht="18.75" customHeight="1">
      <c r="A2" s="164"/>
      <c r="B2" s="155" t="s">
        <v>2</v>
      </c>
      <c r="C2" s="155" t="s">
        <v>3</v>
      </c>
      <c r="D2" s="155" t="s">
        <v>4</v>
      </c>
      <c r="E2" s="158" t="s">
        <v>10</v>
      </c>
      <c r="F2" s="158" t="s">
        <v>11</v>
      </c>
      <c r="G2" s="149" t="s">
        <v>13</v>
      </c>
      <c r="H2" s="149" t="s">
        <v>217</v>
      </c>
      <c r="I2" s="149" t="s">
        <v>218</v>
      </c>
      <c r="J2" s="158"/>
      <c r="K2" s="191" t="s">
        <v>2</v>
      </c>
      <c r="L2" s="155" t="s">
        <v>3</v>
      </c>
      <c r="M2" s="155" t="s">
        <v>5</v>
      </c>
      <c r="N2" s="158" t="s">
        <v>10</v>
      </c>
      <c r="O2" s="158" t="s">
        <v>11</v>
      </c>
      <c r="P2" s="149" t="s">
        <v>13</v>
      </c>
      <c r="Q2" s="149" t="s">
        <v>217</v>
      </c>
      <c r="R2" s="149" t="s">
        <v>218</v>
      </c>
    </row>
    <row r="3" spans="1:18" ht="21" customHeight="1">
      <c r="A3" s="165"/>
      <c r="B3" s="156"/>
      <c r="C3" s="156"/>
      <c r="D3" s="156"/>
      <c r="E3" s="159"/>
      <c r="F3" s="159"/>
      <c r="G3" s="150"/>
      <c r="H3" s="150"/>
      <c r="I3" s="150"/>
      <c r="J3" s="159"/>
      <c r="K3" s="192"/>
      <c r="L3" s="156"/>
      <c r="M3" s="156"/>
      <c r="N3" s="159"/>
      <c r="O3" s="159"/>
      <c r="P3" s="150"/>
      <c r="Q3" s="150"/>
      <c r="R3" s="150"/>
    </row>
    <row r="4" spans="1:18" ht="14.25" customHeight="1">
      <c r="A4" s="165"/>
      <c r="B4" s="156"/>
      <c r="C4" s="156"/>
      <c r="D4" s="156"/>
      <c r="E4" s="159"/>
      <c r="F4" s="159"/>
      <c r="G4" s="150"/>
      <c r="H4" s="150"/>
      <c r="I4" s="150"/>
      <c r="J4" s="159"/>
      <c r="K4" s="192"/>
      <c r="L4" s="156"/>
      <c r="M4" s="156"/>
      <c r="N4" s="159"/>
      <c r="O4" s="159"/>
      <c r="P4" s="150"/>
      <c r="Q4" s="150"/>
      <c r="R4" s="150"/>
    </row>
    <row r="5" spans="1:18" ht="25.5" customHeight="1" thickBot="1">
      <c r="A5" s="166"/>
      <c r="B5" s="157"/>
      <c r="C5" s="157"/>
      <c r="D5" s="157"/>
      <c r="E5" s="160"/>
      <c r="F5" s="160"/>
      <c r="G5" s="151"/>
      <c r="H5" s="151"/>
      <c r="I5" s="151"/>
      <c r="J5" s="160"/>
      <c r="K5" s="193"/>
      <c r="L5" s="157"/>
      <c r="M5" s="157"/>
      <c r="N5" s="160"/>
      <c r="O5" s="160"/>
      <c r="P5" s="151"/>
      <c r="Q5" s="151"/>
      <c r="R5" s="151"/>
    </row>
    <row r="6" spans="1:9" ht="18" customHeight="1">
      <c r="A6" s="187" t="s">
        <v>15</v>
      </c>
      <c r="B6" s="84" t="s">
        <v>90</v>
      </c>
      <c r="C6" s="46" t="s">
        <v>20</v>
      </c>
      <c r="D6" s="46">
        <v>181</v>
      </c>
      <c r="E6" s="46"/>
      <c r="F6" s="46">
        <v>13</v>
      </c>
      <c r="G6" s="64">
        <f aca="true" t="shared" si="0" ref="G6:G11">AVERAGE(D6:D6)</f>
        <v>181</v>
      </c>
      <c r="H6" s="65">
        <f>SUM(D6:F8)</f>
        <v>508</v>
      </c>
      <c r="I6" s="119"/>
    </row>
    <row r="7" spans="1:9" ht="18" customHeight="1">
      <c r="A7" s="183"/>
      <c r="B7" s="101" t="s">
        <v>80</v>
      </c>
      <c r="C7" s="50" t="s">
        <v>20</v>
      </c>
      <c r="D7" s="50">
        <v>147</v>
      </c>
      <c r="E7" s="50"/>
      <c r="F7" s="50">
        <v>9</v>
      </c>
      <c r="G7" s="11">
        <f t="shared" si="0"/>
        <v>147</v>
      </c>
      <c r="H7" s="104">
        <f>SUM(D6:F8)</f>
        <v>508</v>
      </c>
      <c r="I7" s="120"/>
    </row>
    <row r="8" spans="1:9" ht="18" customHeight="1" thickBot="1">
      <c r="A8" s="184"/>
      <c r="B8" s="36" t="s">
        <v>78</v>
      </c>
      <c r="C8" s="24" t="s">
        <v>20</v>
      </c>
      <c r="D8" s="87">
        <v>148</v>
      </c>
      <c r="E8" s="87"/>
      <c r="F8" s="87">
        <v>10</v>
      </c>
      <c r="G8" s="71">
        <f t="shared" si="0"/>
        <v>148</v>
      </c>
      <c r="H8" s="72">
        <f>SUM(D6:F8)</f>
        <v>508</v>
      </c>
      <c r="I8" s="71">
        <f>AVERAGE(D6:D8)</f>
        <v>158.66666666666666</v>
      </c>
    </row>
    <row r="9" spans="1:9" ht="18" customHeight="1" thickBot="1" thickTop="1">
      <c r="A9" s="185" t="s">
        <v>23</v>
      </c>
      <c r="B9" s="100" t="s">
        <v>86</v>
      </c>
      <c r="C9" s="58" t="s">
        <v>20</v>
      </c>
      <c r="D9" s="58">
        <v>197</v>
      </c>
      <c r="E9" s="58"/>
      <c r="F9" s="58">
        <v>2</v>
      </c>
      <c r="G9" s="5">
        <f t="shared" si="0"/>
        <v>197</v>
      </c>
      <c r="H9" s="91">
        <f>SUM(D9:F11)</f>
        <v>552</v>
      </c>
      <c r="I9" s="121"/>
    </row>
    <row r="10" spans="1:18" ht="18" customHeight="1">
      <c r="A10" s="183"/>
      <c r="B10" s="101" t="s">
        <v>30</v>
      </c>
      <c r="C10" s="50" t="s">
        <v>20</v>
      </c>
      <c r="D10" s="50">
        <v>153</v>
      </c>
      <c r="E10" s="50">
        <v>8</v>
      </c>
      <c r="F10" s="50">
        <v>1</v>
      </c>
      <c r="G10" s="11">
        <f t="shared" si="0"/>
        <v>153</v>
      </c>
      <c r="H10" s="104">
        <f>SUM(D9:F11)</f>
        <v>552</v>
      </c>
      <c r="I10" s="120"/>
      <c r="J10" s="187" t="s">
        <v>15</v>
      </c>
      <c r="K10" s="84" t="s">
        <v>86</v>
      </c>
      <c r="L10" s="46" t="s">
        <v>20</v>
      </c>
      <c r="M10" s="46">
        <v>234</v>
      </c>
      <c r="N10" s="46"/>
      <c r="O10" s="46">
        <v>2</v>
      </c>
      <c r="P10" s="64">
        <f aca="true" t="shared" si="1" ref="P10:P21">AVERAGE(M10:M10)</f>
        <v>234</v>
      </c>
      <c r="Q10" s="65">
        <f>SUM(M10:O12)</f>
        <v>565</v>
      </c>
      <c r="R10" s="85"/>
    </row>
    <row r="11" spans="1:18" ht="18" customHeight="1" thickBot="1">
      <c r="A11" s="186"/>
      <c r="B11" s="93" t="s">
        <v>36</v>
      </c>
      <c r="C11" s="28" t="s">
        <v>20</v>
      </c>
      <c r="D11" s="28">
        <v>189</v>
      </c>
      <c r="E11" s="28"/>
      <c r="F11" s="28">
        <v>2</v>
      </c>
      <c r="G11" s="20">
        <f t="shared" si="0"/>
        <v>189</v>
      </c>
      <c r="H11" s="83">
        <f>SUM(D9:F11)</f>
        <v>552</v>
      </c>
      <c r="I11" s="20">
        <f>AVERAGE(D9:D11)</f>
        <v>179.66666666666666</v>
      </c>
      <c r="J11" s="183"/>
      <c r="K11" s="101" t="s">
        <v>30</v>
      </c>
      <c r="L11" s="50" t="s">
        <v>20</v>
      </c>
      <c r="M11" s="50">
        <v>153</v>
      </c>
      <c r="N11" s="50">
        <v>8</v>
      </c>
      <c r="O11" s="50">
        <v>1</v>
      </c>
      <c r="P11" s="11">
        <f t="shared" si="1"/>
        <v>153</v>
      </c>
      <c r="Q11" s="104">
        <f>SUM(M10:O12)</f>
        <v>565</v>
      </c>
      <c r="R11" s="122"/>
    </row>
    <row r="12" spans="1:18" ht="18" customHeight="1" thickBot="1">
      <c r="A12" s="94"/>
      <c r="B12" s="95"/>
      <c r="C12" s="95"/>
      <c r="D12" s="96"/>
      <c r="E12" s="96"/>
      <c r="F12" s="96"/>
      <c r="G12" s="97"/>
      <c r="H12" s="96"/>
      <c r="I12" s="97"/>
      <c r="J12" s="184"/>
      <c r="K12" s="86" t="s">
        <v>36</v>
      </c>
      <c r="L12" s="87" t="s">
        <v>20</v>
      </c>
      <c r="M12" s="87">
        <v>165</v>
      </c>
      <c r="N12" s="87"/>
      <c r="O12" s="87">
        <v>2</v>
      </c>
      <c r="P12" s="71">
        <f t="shared" si="1"/>
        <v>165</v>
      </c>
      <c r="Q12" s="72">
        <f>SUM(M10:O12)</f>
        <v>565</v>
      </c>
      <c r="R12" s="88">
        <f>AVERAGE(M10:M12)</f>
        <v>184</v>
      </c>
    </row>
    <row r="13" spans="1:18" ht="18" customHeight="1" thickTop="1">
      <c r="A13" s="94"/>
      <c r="B13" s="98"/>
      <c r="C13" s="98"/>
      <c r="D13" s="96"/>
      <c r="E13" s="96"/>
      <c r="F13" s="96"/>
      <c r="G13" s="97"/>
      <c r="H13" s="96"/>
      <c r="I13" s="97"/>
      <c r="J13" s="183" t="s">
        <v>18</v>
      </c>
      <c r="K13" s="100" t="s">
        <v>16</v>
      </c>
      <c r="L13" s="58" t="s">
        <v>17</v>
      </c>
      <c r="M13" s="58">
        <v>158</v>
      </c>
      <c r="N13" s="58"/>
      <c r="O13" s="58">
        <v>7</v>
      </c>
      <c r="P13" s="5">
        <f t="shared" si="1"/>
        <v>158</v>
      </c>
      <c r="Q13" s="91">
        <f>SUM(M13:O15)</f>
        <v>491</v>
      </c>
      <c r="R13" s="92"/>
    </row>
    <row r="14" spans="1:18" ht="18" customHeight="1">
      <c r="A14" s="94"/>
      <c r="B14" s="98"/>
      <c r="C14" s="98"/>
      <c r="D14" s="96"/>
      <c r="E14" s="96"/>
      <c r="F14" s="96"/>
      <c r="G14" s="97"/>
      <c r="H14" s="96"/>
      <c r="I14" s="97"/>
      <c r="J14" s="183"/>
      <c r="K14" s="101" t="s">
        <v>32</v>
      </c>
      <c r="L14" s="50" t="s">
        <v>17</v>
      </c>
      <c r="M14" s="50">
        <v>167</v>
      </c>
      <c r="N14" s="50"/>
      <c r="O14" s="50"/>
      <c r="P14" s="11">
        <f t="shared" si="1"/>
        <v>167</v>
      </c>
      <c r="Q14" s="104">
        <f>SUM(M13:O15)</f>
        <v>491</v>
      </c>
      <c r="R14" s="122"/>
    </row>
    <row r="15" spans="1:18" ht="18" customHeight="1" thickBot="1">
      <c r="A15" s="94"/>
      <c r="B15" s="98"/>
      <c r="C15" s="98"/>
      <c r="D15" s="96"/>
      <c r="E15" s="96"/>
      <c r="F15" s="96"/>
      <c r="G15" s="97"/>
      <c r="H15" s="96"/>
      <c r="I15" s="97"/>
      <c r="J15" s="184"/>
      <c r="K15" s="86" t="s">
        <v>34</v>
      </c>
      <c r="L15" s="87" t="s">
        <v>17</v>
      </c>
      <c r="M15" s="87">
        <v>153</v>
      </c>
      <c r="N15" s="87"/>
      <c r="O15" s="87">
        <v>6</v>
      </c>
      <c r="P15" s="71">
        <f t="shared" si="1"/>
        <v>153</v>
      </c>
      <c r="Q15" s="72">
        <f>SUM(M13:O15)</f>
        <v>491</v>
      </c>
      <c r="R15" s="88">
        <f>AVERAGE(M13:M15)</f>
        <v>159.33333333333334</v>
      </c>
    </row>
    <row r="16" spans="1:18" ht="18" customHeight="1" thickTop="1">
      <c r="A16" s="94"/>
      <c r="B16" s="98"/>
      <c r="C16" s="98"/>
      <c r="D16" s="96"/>
      <c r="E16" s="96"/>
      <c r="F16" s="96"/>
      <c r="G16" s="97"/>
      <c r="H16" s="96"/>
      <c r="I16" s="97"/>
      <c r="J16" s="188" t="s">
        <v>21</v>
      </c>
      <c r="K16" s="100" t="s">
        <v>90</v>
      </c>
      <c r="L16" s="58" t="s">
        <v>20</v>
      </c>
      <c r="M16" s="58">
        <v>168</v>
      </c>
      <c r="N16" s="58"/>
      <c r="O16" s="58">
        <v>13</v>
      </c>
      <c r="P16" s="5">
        <f t="shared" si="1"/>
        <v>168</v>
      </c>
      <c r="Q16" s="91">
        <f>SUM(M16:O18)</f>
        <v>548</v>
      </c>
      <c r="R16" s="92"/>
    </row>
    <row r="17" spans="1:18" ht="18" customHeight="1" thickBot="1">
      <c r="A17" s="94"/>
      <c r="B17" s="123"/>
      <c r="C17" s="123"/>
      <c r="D17" s="96"/>
      <c r="E17" s="96"/>
      <c r="F17" s="96"/>
      <c r="G17" s="97"/>
      <c r="H17" s="96"/>
      <c r="I17" s="97"/>
      <c r="J17" s="189"/>
      <c r="K17" s="101" t="s">
        <v>80</v>
      </c>
      <c r="L17" s="50" t="s">
        <v>20</v>
      </c>
      <c r="M17" s="50">
        <v>185</v>
      </c>
      <c r="N17" s="50"/>
      <c r="O17" s="50">
        <v>9</v>
      </c>
      <c r="P17" s="11">
        <f t="shared" si="1"/>
        <v>185</v>
      </c>
      <c r="Q17" s="104">
        <f>SUM(M16:O18)</f>
        <v>548</v>
      </c>
      <c r="R17" s="122"/>
    </row>
    <row r="18" spans="1:18" ht="18" customHeight="1" thickBot="1">
      <c r="A18" s="187" t="s">
        <v>18</v>
      </c>
      <c r="B18" s="100" t="s">
        <v>110</v>
      </c>
      <c r="C18" s="58" t="s">
        <v>44</v>
      </c>
      <c r="D18" s="46">
        <v>161</v>
      </c>
      <c r="E18" s="46"/>
      <c r="F18" s="46"/>
      <c r="G18" s="64">
        <f aca="true" t="shared" si="2" ref="G18:G23">AVERAGE(D18:D18)</f>
        <v>161</v>
      </c>
      <c r="H18" s="65">
        <f>SUM(D18:F20)</f>
        <v>543</v>
      </c>
      <c r="I18" s="119"/>
      <c r="J18" s="190"/>
      <c r="K18" s="36" t="s">
        <v>78</v>
      </c>
      <c r="L18" s="24" t="s">
        <v>20</v>
      </c>
      <c r="M18" s="87">
        <v>163</v>
      </c>
      <c r="N18" s="87"/>
      <c r="O18" s="87">
        <v>10</v>
      </c>
      <c r="P18" s="71">
        <f t="shared" si="1"/>
        <v>163</v>
      </c>
      <c r="Q18" s="72">
        <f>SUM(M16:O18)</f>
        <v>548</v>
      </c>
      <c r="R18" s="88">
        <f>AVERAGE(M16:M18)</f>
        <v>172</v>
      </c>
    </row>
    <row r="19" spans="1:18" ht="18" customHeight="1" thickTop="1">
      <c r="A19" s="183"/>
      <c r="B19" s="101" t="s">
        <v>72</v>
      </c>
      <c r="C19" s="50" t="s">
        <v>44</v>
      </c>
      <c r="D19" s="50">
        <v>194</v>
      </c>
      <c r="E19" s="50"/>
      <c r="F19" s="50"/>
      <c r="G19" s="11">
        <f t="shared" si="2"/>
        <v>194</v>
      </c>
      <c r="H19" s="104">
        <f>SUM(D18:F20)</f>
        <v>543</v>
      </c>
      <c r="I19" s="120"/>
      <c r="J19" s="185" t="s">
        <v>23</v>
      </c>
      <c r="K19" s="100" t="s">
        <v>110</v>
      </c>
      <c r="L19" s="58" t="s">
        <v>44</v>
      </c>
      <c r="M19" s="90">
        <v>200</v>
      </c>
      <c r="N19" s="90"/>
      <c r="O19" s="90"/>
      <c r="P19" s="77">
        <f t="shared" si="1"/>
        <v>200</v>
      </c>
      <c r="Q19" s="78">
        <f>SUM(M19:O21)</f>
        <v>593</v>
      </c>
      <c r="R19" s="99"/>
    </row>
    <row r="20" spans="1:18" ht="18" customHeight="1" thickBot="1">
      <c r="A20" s="184"/>
      <c r="B20" s="36" t="s">
        <v>43</v>
      </c>
      <c r="C20" s="24" t="s">
        <v>44</v>
      </c>
      <c r="D20" s="87">
        <v>176</v>
      </c>
      <c r="E20" s="87">
        <v>8</v>
      </c>
      <c r="F20" s="87">
        <v>4</v>
      </c>
      <c r="G20" s="71">
        <f t="shared" si="2"/>
        <v>176</v>
      </c>
      <c r="H20" s="72">
        <f>SUM(D18:F20)</f>
        <v>543</v>
      </c>
      <c r="I20" s="71">
        <f>AVERAGE(D18:D20)</f>
        <v>177</v>
      </c>
      <c r="J20" s="183"/>
      <c r="K20" s="101" t="s">
        <v>72</v>
      </c>
      <c r="L20" s="50" t="s">
        <v>44</v>
      </c>
      <c r="M20" s="50">
        <v>189</v>
      </c>
      <c r="N20" s="50"/>
      <c r="O20" s="50"/>
      <c r="P20" s="11">
        <f t="shared" si="1"/>
        <v>189</v>
      </c>
      <c r="Q20" s="104">
        <f>SUM(M19:O21)</f>
        <v>593</v>
      </c>
      <c r="R20" s="122"/>
    </row>
    <row r="21" spans="1:18" ht="18" customHeight="1" thickBot="1" thickTop="1">
      <c r="A21" s="185" t="s">
        <v>21</v>
      </c>
      <c r="B21" s="100" t="s">
        <v>16</v>
      </c>
      <c r="C21" s="58" t="s">
        <v>17</v>
      </c>
      <c r="D21" s="58">
        <v>186</v>
      </c>
      <c r="E21" s="58"/>
      <c r="F21" s="58">
        <v>7</v>
      </c>
      <c r="G21" s="5">
        <f t="shared" si="2"/>
        <v>186</v>
      </c>
      <c r="H21" s="91">
        <f>SUM(D21:F23)</f>
        <v>621</v>
      </c>
      <c r="I21" s="121"/>
      <c r="J21" s="186"/>
      <c r="K21" s="124" t="s">
        <v>43</v>
      </c>
      <c r="L21" s="29" t="s">
        <v>44</v>
      </c>
      <c r="M21" s="28">
        <v>192</v>
      </c>
      <c r="N21" s="28">
        <v>8</v>
      </c>
      <c r="O21" s="28">
        <v>4</v>
      </c>
      <c r="P21" s="20">
        <f t="shared" si="1"/>
        <v>192</v>
      </c>
      <c r="Q21" s="83">
        <f>SUM(M19:O21)</f>
        <v>593</v>
      </c>
      <c r="R21" s="55">
        <f>AVERAGE(M19:M21)</f>
        <v>193.66666666666666</v>
      </c>
    </row>
    <row r="22" spans="1:9" ht="15.75" customHeight="1">
      <c r="A22" s="183"/>
      <c r="B22" s="101" t="s">
        <v>32</v>
      </c>
      <c r="C22" s="50" t="s">
        <v>17</v>
      </c>
      <c r="D22" s="50">
        <v>214</v>
      </c>
      <c r="E22" s="50"/>
      <c r="F22" s="50"/>
      <c r="G22" s="11">
        <f t="shared" si="2"/>
        <v>214</v>
      </c>
      <c r="H22" s="104">
        <f>SUM(D21:F23)</f>
        <v>621</v>
      </c>
      <c r="I22" s="120"/>
    </row>
    <row r="23" spans="1:9" ht="16.5" customHeight="1" thickBot="1">
      <c r="A23" s="186"/>
      <c r="B23" s="93" t="s">
        <v>34</v>
      </c>
      <c r="C23" s="28" t="s">
        <v>17</v>
      </c>
      <c r="D23" s="28">
        <v>208</v>
      </c>
      <c r="E23" s="28"/>
      <c r="F23" s="28">
        <v>6</v>
      </c>
      <c r="G23" s="20">
        <f t="shared" si="2"/>
        <v>208</v>
      </c>
      <c r="H23" s="83">
        <f>SUM(D21:F23)</f>
        <v>621</v>
      </c>
      <c r="I23" s="20">
        <f>AVERAGE(D21:D23)</f>
        <v>202.66666666666666</v>
      </c>
    </row>
    <row r="24" ht="27" customHeight="1" thickBot="1"/>
    <row r="25" spans="1:9" ht="30" customHeight="1">
      <c r="A25" s="171" t="s">
        <v>221</v>
      </c>
      <c r="B25" s="172"/>
      <c r="C25" s="172"/>
      <c r="D25" s="172"/>
      <c r="E25" s="172"/>
      <c r="F25" s="172"/>
      <c r="G25" s="172"/>
      <c r="H25" s="172"/>
      <c r="I25" s="173"/>
    </row>
    <row r="26" spans="1:9" ht="17.25" customHeight="1">
      <c r="A26" s="164"/>
      <c r="B26" s="155" t="s">
        <v>2</v>
      </c>
      <c r="C26" s="155" t="s">
        <v>3</v>
      </c>
      <c r="D26" s="155" t="s">
        <v>4</v>
      </c>
      <c r="E26" s="158" t="s">
        <v>10</v>
      </c>
      <c r="F26" s="158" t="s">
        <v>11</v>
      </c>
      <c r="G26" s="149" t="s">
        <v>13</v>
      </c>
      <c r="H26" s="149" t="s">
        <v>217</v>
      </c>
      <c r="I26" s="167" t="s">
        <v>218</v>
      </c>
    </row>
    <row r="27" spans="1:9" ht="18" customHeight="1">
      <c r="A27" s="165"/>
      <c r="B27" s="156"/>
      <c r="C27" s="156"/>
      <c r="D27" s="156"/>
      <c r="E27" s="159"/>
      <c r="F27" s="159"/>
      <c r="G27" s="150"/>
      <c r="H27" s="150"/>
      <c r="I27" s="168"/>
    </row>
    <row r="28" spans="1:9" ht="33" customHeight="1">
      <c r="A28" s="165"/>
      <c r="B28" s="156"/>
      <c r="C28" s="156"/>
      <c r="D28" s="156"/>
      <c r="E28" s="159"/>
      <c r="F28" s="159"/>
      <c r="G28" s="150"/>
      <c r="H28" s="150"/>
      <c r="I28" s="168"/>
    </row>
    <row r="29" spans="1:9" ht="15.75" customHeight="1" thickBot="1">
      <c r="A29" s="165"/>
      <c r="B29" s="156"/>
      <c r="C29" s="157"/>
      <c r="D29" s="156"/>
      <c r="E29" s="159"/>
      <c r="F29" s="159"/>
      <c r="G29" s="150"/>
      <c r="H29" s="150"/>
      <c r="I29" s="168"/>
    </row>
    <row r="30" spans="1:9" ht="18" customHeight="1">
      <c r="A30" s="187" t="s">
        <v>15</v>
      </c>
      <c r="B30" s="84" t="s">
        <v>90</v>
      </c>
      <c r="C30" s="46" t="s">
        <v>20</v>
      </c>
      <c r="D30" s="46">
        <v>244</v>
      </c>
      <c r="E30" s="46"/>
      <c r="F30" s="46">
        <v>13</v>
      </c>
      <c r="G30" s="64">
        <f aca="true" t="shared" si="3" ref="G30:G53">AVERAGE(D30:D30)</f>
        <v>244</v>
      </c>
      <c r="H30" s="65">
        <f>SUM(D30:F32)</f>
        <v>619</v>
      </c>
      <c r="I30" s="85"/>
    </row>
    <row r="31" spans="1:9" ht="18" customHeight="1">
      <c r="A31" s="183"/>
      <c r="B31" s="101" t="s">
        <v>80</v>
      </c>
      <c r="C31" s="50" t="s">
        <v>20</v>
      </c>
      <c r="D31" s="50">
        <v>166</v>
      </c>
      <c r="E31" s="50"/>
      <c r="F31" s="50">
        <v>9</v>
      </c>
      <c r="G31" s="11">
        <f t="shared" si="3"/>
        <v>166</v>
      </c>
      <c r="H31" s="104">
        <f>SUM(D30:F32)</f>
        <v>619</v>
      </c>
      <c r="I31" s="122"/>
    </row>
    <row r="32" spans="1:9" ht="18" customHeight="1" thickBot="1">
      <c r="A32" s="184"/>
      <c r="B32" s="36" t="s">
        <v>78</v>
      </c>
      <c r="C32" s="24" t="s">
        <v>20</v>
      </c>
      <c r="D32" s="87">
        <v>177</v>
      </c>
      <c r="E32" s="87"/>
      <c r="F32" s="87">
        <v>10</v>
      </c>
      <c r="G32" s="71">
        <f t="shared" si="3"/>
        <v>177</v>
      </c>
      <c r="H32" s="72">
        <f>SUM(D30:F32)</f>
        <v>619</v>
      </c>
      <c r="I32" s="88">
        <f>AVERAGE(D30:D32)</f>
        <v>195.66666666666666</v>
      </c>
    </row>
    <row r="33" spans="1:9" ht="18" customHeight="1" thickTop="1">
      <c r="A33" s="185" t="s">
        <v>18</v>
      </c>
      <c r="B33" s="100" t="s">
        <v>110</v>
      </c>
      <c r="C33" s="58" t="s">
        <v>44</v>
      </c>
      <c r="D33" s="90">
        <v>176</v>
      </c>
      <c r="E33" s="90"/>
      <c r="F33" s="90"/>
      <c r="G33" s="77">
        <f t="shared" si="3"/>
        <v>176</v>
      </c>
      <c r="H33" s="78">
        <f>SUM(D33:F35)</f>
        <v>602</v>
      </c>
      <c r="I33" s="99"/>
    </row>
    <row r="34" spans="1:9" ht="18" customHeight="1">
      <c r="A34" s="183"/>
      <c r="B34" s="101" t="s">
        <v>72</v>
      </c>
      <c r="C34" s="50" t="s">
        <v>44</v>
      </c>
      <c r="D34" s="50">
        <v>254</v>
      </c>
      <c r="E34" s="50"/>
      <c r="F34" s="50"/>
      <c r="G34" s="11">
        <f t="shared" si="3"/>
        <v>254</v>
      </c>
      <c r="H34" s="104">
        <f>SUM(D33:F35)</f>
        <v>602</v>
      </c>
      <c r="I34" s="122"/>
    </row>
    <row r="35" spans="1:9" ht="18" customHeight="1" thickBot="1">
      <c r="A35" s="184"/>
      <c r="B35" s="36" t="s">
        <v>43</v>
      </c>
      <c r="C35" s="24" t="s">
        <v>44</v>
      </c>
      <c r="D35" s="87">
        <v>160</v>
      </c>
      <c r="E35" s="87">
        <v>8</v>
      </c>
      <c r="F35" s="87">
        <v>4</v>
      </c>
      <c r="G35" s="71">
        <f t="shared" si="3"/>
        <v>160</v>
      </c>
      <c r="H35" s="72">
        <f>SUM(D33:F35)</f>
        <v>602</v>
      </c>
      <c r="I35" s="88">
        <f>AVERAGE(D33:D35)</f>
        <v>196.66666666666666</v>
      </c>
    </row>
    <row r="36" spans="1:9" ht="18" customHeight="1" thickTop="1">
      <c r="A36" s="183" t="s">
        <v>21</v>
      </c>
      <c r="B36" s="100" t="s">
        <v>16</v>
      </c>
      <c r="C36" s="58" t="s">
        <v>17</v>
      </c>
      <c r="D36" s="58">
        <v>215</v>
      </c>
      <c r="E36" s="58"/>
      <c r="F36" s="58">
        <v>7</v>
      </c>
      <c r="G36" s="5">
        <f t="shared" si="3"/>
        <v>215</v>
      </c>
      <c r="H36" s="91">
        <f>SUM(D36:F38)</f>
        <v>581</v>
      </c>
      <c r="I36" s="92"/>
    </row>
    <row r="37" spans="1:9" ht="18" customHeight="1">
      <c r="A37" s="183"/>
      <c r="B37" s="101" t="s">
        <v>32</v>
      </c>
      <c r="C37" s="50" t="s">
        <v>17</v>
      </c>
      <c r="D37" s="50">
        <v>188</v>
      </c>
      <c r="E37" s="50"/>
      <c r="F37" s="50"/>
      <c r="G37" s="11">
        <f t="shared" si="3"/>
        <v>188</v>
      </c>
      <c r="H37" s="104">
        <f>SUM(D36:F38)</f>
        <v>581</v>
      </c>
      <c r="I37" s="122"/>
    </row>
    <row r="38" spans="1:9" ht="18" customHeight="1" thickBot="1">
      <c r="A38" s="184"/>
      <c r="B38" s="36" t="s">
        <v>34</v>
      </c>
      <c r="C38" s="24" t="s">
        <v>17</v>
      </c>
      <c r="D38" s="87">
        <v>165</v>
      </c>
      <c r="E38" s="87"/>
      <c r="F38" s="87">
        <v>6</v>
      </c>
      <c r="G38" s="71">
        <f t="shared" si="3"/>
        <v>165</v>
      </c>
      <c r="H38" s="72">
        <f>SUM(D36:F38)</f>
        <v>581</v>
      </c>
      <c r="I38" s="88">
        <f>AVERAGE(D36:D38)</f>
        <v>189.33333333333334</v>
      </c>
    </row>
    <row r="39" spans="1:9" ht="18" customHeight="1" thickTop="1">
      <c r="A39" s="185" t="s">
        <v>23</v>
      </c>
      <c r="B39" s="100" t="s">
        <v>86</v>
      </c>
      <c r="C39" s="58" t="s">
        <v>20</v>
      </c>
      <c r="D39" s="90">
        <v>176</v>
      </c>
      <c r="E39" s="90"/>
      <c r="F39" s="90">
        <v>2</v>
      </c>
      <c r="G39" s="77">
        <f t="shared" si="3"/>
        <v>176</v>
      </c>
      <c r="H39" s="78">
        <f>SUM(D39:F41)</f>
        <v>564</v>
      </c>
      <c r="I39" s="99"/>
    </row>
    <row r="40" spans="1:9" ht="18" customHeight="1">
      <c r="A40" s="183"/>
      <c r="B40" s="101" t="s">
        <v>30</v>
      </c>
      <c r="C40" s="50" t="s">
        <v>20</v>
      </c>
      <c r="D40" s="50">
        <v>139</v>
      </c>
      <c r="E40" s="50">
        <v>8</v>
      </c>
      <c r="F40" s="50">
        <v>1</v>
      </c>
      <c r="G40" s="11">
        <f t="shared" si="3"/>
        <v>139</v>
      </c>
      <c r="H40" s="104">
        <f>SUM(D39:F41)</f>
        <v>564</v>
      </c>
      <c r="I40" s="122"/>
    </row>
    <row r="41" spans="1:9" ht="18" customHeight="1" thickBot="1">
      <c r="A41" s="184"/>
      <c r="B41" s="36" t="s">
        <v>36</v>
      </c>
      <c r="C41" s="24" t="s">
        <v>20</v>
      </c>
      <c r="D41" s="87">
        <v>236</v>
      </c>
      <c r="E41" s="87"/>
      <c r="F41" s="87">
        <v>2</v>
      </c>
      <c r="G41" s="71">
        <f t="shared" si="3"/>
        <v>236</v>
      </c>
      <c r="H41" s="72">
        <f>SUM(D39:F41)</f>
        <v>564</v>
      </c>
      <c r="I41" s="88">
        <f>AVERAGE(D39:D41)</f>
        <v>183.66666666666666</v>
      </c>
    </row>
    <row r="42" spans="1:9" ht="18" customHeight="1" thickTop="1">
      <c r="A42" s="183" t="s">
        <v>25</v>
      </c>
      <c r="B42" s="100" t="s">
        <v>94</v>
      </c>
      <c r="C42" s="58" t="s">
        <v>17</v>
      </c>
      <c r="D42" s="58">
        <v>146</v>
      </c>
      <c r="E42" s="58"/>
      <c r="F42" s="58"/>
      <c r="G42" s="5">
        <f t="shared" si="3"/>
        <v>146</v>
      </c>
      <c r="H42" s="91">
        <f>SUM(D42:F44)</f>
        <v>534</v>
      </c>
      <c r="I42" s="92"/>
    </row>
    <row r="43" spans="1:9" ht="18" customHeight="1">
      <c r="A43" s="183"/>
      <c r="B43" s="101" t="s">
        <v>22</v>
      </c>
      <c r="C43" s="50" t="s">
        <v>17</v>
      </c>
      <c r="D43" s="50">
        <v>191</v>
      </c>
      <c r="E43" s="50"/>
      <c r="F43" s="50"/>
      <c r="G43" s="11">
        <f t="shared" si="3"/>
        <v>191</v>
      </c>
      <c r="H43" s="104">
        <f>SUM(D42:F44)</f>
        <v>534</v>
      </c>
      <c r="I43" s="122"/>
    </row>
    <row r="44" spans="1:9" ht="18" customHeight="1" thickBot="1">
      <c r="A44" s="184"/>
      <c r="B44" s="36" t="s">
        <v>92</v>
      </c>
      <c r="C44" s="24" t="s">
        <v>17</v>
      </c>
      <c r="D44" s="87">
        <v>192</v>
      </c>
      <c r="E44" s="87"/>
      <c r="F44" s="87">
        <v>5</v>
      </c>
      <c r="G44" s="71">
        <f t="shared" si="3"/>
        <v>192</v>
      </c>
      <c r="H44" s="72">
        <f>SUM(D42:F44)</f>
        <v>534</v>
      </c>
      <c r="I44" s="88">
        <f>AVERAGE(D42:D44)</f>
        <v>176.33333333333334</v>
      </c>
    </row>
    <row r="45" spans="1:9" ht="18" customHeight="1" thickTop="1">
      <c r="A45" s="185" t="s">
        <v>27</v>
      </c>
      <c r="B45" s="100" t="s">
        <v>70</v>
      </c>
      <c r="C45" s="58" t="s">
        <v>20</v>
      </c>
      <c r="D45" s="90">
        <v>174</v>
      </c>
      <c r="E45" s="90"/>
      <c r="F45" s="90">
        <v>7</v>
      </c>
      <c r="G45" s="77">
        <f t="shared" si="3"/>
        <v>174</v>
      </c>
      <c r="H45" s="78">
        <f>SUM(D45:F47)</f>
        <v>517</v>
      </c>
      <c r="I45" s="99"/>
    </row>
    <row r="46" spans="1:9" ht="18" customHeight="1">
      <c r="A46" s="183"/>
      <c r="B46" s="101" t="s">
        <v>28</v>
      </c>
      <c r="C46" s="50" t="s">
        <v>20</v>
      </c>
      <c r="D46" s="50">
        <v>143</v>
      </c>
      <c r="E46" s="50"/>
      <c r="F46" s="50">
        <v>10</v>
      </c>
      <c r="G46" s="11">
        <f t="shared" si="3"/>
        <v>143</v>
      </c>
      <c r="H46" s="104">
        <f>SUM(D45:F47)</f>
        <v>517</v>
      </c>
      <c r="I46" s="122"/>
    </row>
    <row r="47" spans="1:9" ht="18" customHeight="1" thickBot="1">
      <c r="A47" s="184"/>
      <c r="B47" s="36" t="s">
        <v>46</v>
      </c>
      <c r="C47" s="24" t="s">
        <v>20</v>
      </c>
      <c r="D47" s="87">
        <v>179</v>
      </c>
      <c r="E47" s="87"/>
      <c r="F47" s="87">
        <v>4</v>
      </c>
      <c r="G47" s="71">
        <f t="shared" si="3"/>
        <v>179</v>
      </c>
      <c r="H47" s="72">
        <f>SUM(D45:F47)</f>
        <v>517</v>
      </c>
      <c r="I47" s="88">
        <f>AVERAGE(D45:D47)</f>
        <v>165.33333333333334</v>
      </c>
    </row>
    <row r="48" spans="1:9" ht="18" customHeight="1" thickTop="1">
      <c r="A48" s="183" t="s">
        <v>29</v>
      </c>
      <c r="B48" s="125" t="s">
        <v>38</v>
      </c>
      <c r="C48" s="58" t="s">
        <v>39</v>
      </c>
      <c r="D48" s="58">
        <v>194</v>
      </c>
      <c r="E48" s="58"/>
      <c r="F48" s="58"/>
      <c r="G48" s="5">
        <f t="shared" si="3"/>
        <v>194</v>
      </c>
      <c r="H48" s="91">
        <f>SUM(D48:F50)</f>
        <v>503</v>
      </c>
      <c r="I48" s="92"/>
    </row>
    <row r="49" spans="1:9" ht="18" customHeight="1">
      <c r="A49" s="183"/>
      <c r="B49" s="101" t="s">
        <v>116</v>
      </c>
      <c r="C49" s="50" t="s">
        <v>39</v>
      </c>
      <c r="D49" s="50">
        <v>168</v>
      </c>
      <c r="E49" s="50"/>
      <c r="F49" s="50"/>
      <c r="G49" s="11">
        <f t="shared" si="3"/>
        <v>168</v>
      </c>
      <c r="H49" s="104">
        <f>SUM(D48:F50)</f>
        <v>503</v>
      </c>
      <c r="I49" s="122"/>
    </row>
    <row r="50" spans="1:9" ht="18" customHeight="1" thickBot="1">
      <c r="A50" s="184"/>
      <c r="B50" s="36" t="s">
        <v>100</v>
      </c>
      <c r="C50" s="24" t="s">
        <v>39</v>
      </c>
      <c r="D50" s="87">
        <v>135</v>
      </c>
      <c r="E50" s="87"/>
      <c r="F50" s="87">
        <v>6</v>
      </c>
      <c r="G50" s="71">
        <f t="shared" si="3"/>
        <v>135</v>
      </c>
      <c r="H50" s="72">
        <f>SUM(D48:F50)</f>
        <v>503</v>
      </c>
      <c r="I50" s="88">
        <f>AVERAGE(D48:D50)</f>
        <v>165.66666666666666</v>
      </c>
    </row>
    <row r="51" spans="1:9" ht="18" customHeight="1" thickTop="1">
      <c r="A51" s="185" t="s">
        <v>31</v>
      </c>
      <c r="B51" s="84" t="s">
        <v>98</v>
      </c>
      <c r="C51" s="46" t="s">
        <v>20</v>
      </c>
      <c r="D51" s="58">
        <v>189</v>
      </c>
      <c r="E51" s="58"/>
      <c r="F51" s="58">
        <v>15</v>
      </c>
      <c r="G51" s="5">
        <f t="shared" si="3"/>
        <v>189</v>
      </c>
      <c r="H51" s="91">
        <f>SUM(D51:F53)</f>
        <v>497</v>
      </c>
      <c r="I51" s="92"/>
    </row>
    <row r="52" spans="1:9" ht="18" customHeight="1">
      <c r="A52" s="183"/>
      <c r="B52" s="101" t="s">
        <v>58</v>
      </c>
      <c r="C52" s="50" t="s">
        <v>20</v>
      </c>
      <c r="D52" s="50">
        <v>129</v>
      </c>
      <c r="E52" s="50">
        <v>8</v>
      </c>
      <c r="F52" s="50">
        <v>9</v>
      </c>
      <c r="G52" s="11">
        <f t="shared" si="3"/>
        <v>129</v>
      </c>
      <c r="H52" s="104">
        <f>SUM(D51:F53)</f>
        <v>497</v>
      </c>
      <c r="I52" s="122"/>
    </row>
    <row r="53" spans="1:9" ht="18" customHeight="1" thickBot="1">
      <c r="A53" s="186"/>
      <c r="B53" s="124" t="s">
        <v>160</v>
      </c>
      <c r="C53" s="29" t="s">
        <v>39</v>
      </c>
      <c r="D53" s="28">
        <v>136</v>
      </c>
      <c r="E53" s="28"/>
      <c r="F53" s="28">
        <v>11</v>
      </c>
      <c r="G53" s="20">
        <f t="shared" si="3"/>
        <v>136</v>
      </c>
      <c r="H53" s="83">
        <f>SUM(D51:F53)</f>
        <v>497</v>
      </c>
      <c r="I53" s="55">
        <f>AVERAGE(D51:D53)</f>
        <v>151.33333333333334</v>
      </c>
    </row>
  </sheetData>
  <mergeCells count="45">
    <mergeCell ref="A1:R1"/>
    <mergeCell ref="A2:A5"/>
    <mergeCell ref="B2:B5"/>
    <mergeCell ref="C2:C5"/>
    <mergeCell ref="D2:D5"/>
    <mergeCell ref="E2:E5"/>
    <mergeCell ref="F2:F5"/>
    <mergeCell ref="G2:G5"/>
    <mergeCell ref="R2:R5"/>
    <mergeCell ref="O2:O5"/>
    <mergeCell ref="A6:A8"/>
    <mergeCell ref="A9:A11"/>
    <mergeCell ref="J10:J12"/>
    <mergeCell ref="N2:N5"/>
    <mergeCell ref="H2:H5"/>
    <mergeCell ref="I2:I5"/>
    <mergeCell ref="L2:L5"/>
    <mergeCell ref="M2:M5"/>
    <mergeCell ref="P2:P5"/>
    <mergeCell ref="Q2:Q5"/>
    <mergeCell ref="J2:J5"/>
    <mergeCell ref="K2:K5"/>
    <mergeCell ref="J13:J15"/>
    <mergeCell ref="J16:J18"/>
    <mergeCell ref="A18:A20"/>
    <mergeCell ref="J19:J21"/>
    <mergeCell ref="A21:A23"/>
    <mergeCell ref="A25:I25"/>
    <mergeCell ref="A26:A29"/>
    <mergeCell ref="B26:B29"/>
    <mergeCell ref="C26:C29"/>
    <mergeCell ref="D26:D29"/>
    <mergeCell ref="E26:E29"/>
    <mergeCell ref="F26:F29"/>
    <mergeCell ref="G26:G29"/>
    <mergeCell ref="H26:H29"/>
    <mergeCell ref="I26:I29"/>
    <mergeCell ref="A30:A32"/>
    <mergeCell ref="A33:A35"/>
    <mergeCell ref="A36:A38"/>
    <mergeCell ref="A39:A41"/>
    <mergeCell ref="A42:A44"/>
    <mergeCell ref="A45:A47"/>
    <mergeCell ref="A48:A50"/>
    <mergeCell ref="A51:A53"/>
  </mergeCells>
  <conditionalFormatting sqref="J10 A51 J12:J14 J16 J19 A6 A18 A9 A20:A21 A30 A33 A36 A39 A42 A45 A48 B12:C17">
    <cfRule type="cellIs" priority="1" dxfId="0" operator="between" stopIfTrue="1">
      <formula>200</formula>
      <formula>219</formula>
    </cfRule>
    <cfRule type="cellIs" priority="2" dxfId="1" operator="between" stopIfTrue="1">
      <formula>220</formula>
      <formula>249</formula>
    </cfRule>
    <cfRule type="cellIs" priority="3" dxfId="2" operator="between" stopIfTrue="1">
      <formula>250</formula>
      <formula>300</formula>
    </cfRule>
  </conditionalFormatting>
  <printOptions/>
  <pageMargins left="0.7086614173228347" right="0.7086614173228347" top="0.7480314960629921" bottom="0.7480314960629921" header="0.31496062992125984" footer="0.31496062992125984"/>
  <pageSetup horizontalDpi="300" verticalDpi="300" orientation="landscape" paperSize="9" scale="70"/>
</worksheet>
</file>

<file path=xl/worksheets/sheet7.xml><?xml version="1.0" encoding="utf-8"?>
<worksheet xmlns="http://schemas.openxmlformats.org/spreadsheetml/2006/main" xmlns:r="http://schemas.openxmlformats.org/officeDocument/2006/relationships">
  <sheetPr>
    <tabColor indexed="21"/>
  </sheetPr>
  <dimension ref="A1:T287"/>
  <sheetViews>
    <sheetView tabSelected="1" workbookViewId="0" topLeftCell="A172">
      <selection activeCell="P196" sqref="P196"/>
    </sheetView>
  </sheetViews>
  <sheetFormatPr defaultColWidth="9.140625" defaultRowHeight="15" customHeight="1"/>
  <cols>
    <col min="1" max="1" width="5.7109375" style="0" customWidth="1"/>
    <col min="2" max="2" width="24.28125" style="0" customWidth="1"/>
    <col min="3" max="4" width="7.8515625" style="0" customWidth="1"/>
    <col min="5" max="12" width="5.7109375" style="0" customWidth="1"/>
    <col min="13" max="13" width="7.140625" style="0" customWidth="1"/>
    <col min="14" max="14" width="9.57421875" style="0" customWidth="1"/>
    <col min="15" max="15" width="2.8515625" style="0" customWidth="1"/>
    <col min="16" max="16" width="9.140625" style="143" customWidth="1"/>
  </cols>
  <sheetData>
    <row r="1" spans="1:14" ht="30" customHeight="1">
      <c r="A1" s="161" t="s">
        <v>222</v>
      </c>
      <c r="B1" s="162"/>
      <c r="C1" s="162"/>
      <c r="D1" s="162"/>
      <c r="E1" s="162"/>
      <c r="F1" s="162"/>
      <c r="G1" s="162"/>
      <c r="H1" s="162"/>
      <c r="I1" s="162"/>
      <c r="J1" s="162"/>
      <c r="K1" s="162"/>
      <c r="L1" s="162"/>
      <c r="M1" s="162"/>
      <c r="N1" s="163"/>
    </row>
    <row r="2" spans="1:14" ht="18.75" customHeight="1">
      <c r="A2" s="164"/>
      <c r="B2" s="155" t="s">
        <v>2</v>
      </c>
      <c r="C2" s="155" t="s">
        <v>3</v>
      </c>
      <c r="D2" s="158" t="s">
        <v>223</v>
      </c>
      <c r="E2" s="155" t="s">
        <v>4</v>
      </c>
      <c r="F2" s="155" t="s">
        <v>5</v>
      </c>
      <c r="G2" s="155" t="s">
        <v>6</v>
      </c>
      <c r="H2" s="155" t="s">
        <v>7</v>
      </c>
      <c r="I2" s="155" t="s">
        <v>8</v>
      </c>
      <c r="J2" s="155" t="s">
        <v>9</v>
      </c>
      <c r="K2" s="158" t="s">
        <v>10</v>
      </c>
      <c r="L2" s="158" t="s">
        <v>11</v>
      </c>
      <c r="M2" s="149" t="s">
        <v>12</v>
      </c>
      <c r="N2" s="167" t="s">
        <v>13</v>
      </c>
    </row>
    <row r="3" spans="1:14" ht="20.25" customHeight="1">
      <c r="A3" s="165"/>
      <c r="B3" s="156"/>
      <c r="C3" s="156"/>
      <c r="D3" s="159"/>
      <c r="E3" s="156"/>
      <c r="F3" s="156"/>
      <c r="G3" s="156"/>
      <c r="H3" s="156"/>
      <c r="I3" s="156"/>
      <c r="J3" s="156"/>
      <c r="K3" s="159"/>
      <c r="L3" s="159"/>
      <c r="M3" s="150"/>
      <c r="N3" s="168"/>
    </row>
    <row r="4" spans="1:14" ht="14.25" customHeight="1">
      <c r="A4" s="165"/>
      <c r="B4" s="156"/>
      <c r="C4" s="156"/>
      <c r="D4" s="159"/>
      <c r="E4" s="156"/>
      <c r="F4" s="156"/>
      <c r="G4" s="156"/>
      <c r="H4" s="156"/>
      <c r="I4" s="156"/>
      <c r="J4" s="156"/>
      <c r="K4" s="159"/>
      <c r="L4" s="159"/>
      <c r="M4" s="150"/>
      <c r="N4" s="168"/>
    </row>
    <row r="5" spans="1:20" ht="20.25" customHeight="1" thickBot="1">
      <c r="A5" s="166"/>
      <c r="B5" s="157"/>
      <c r="C5" s="157"/>
      <c r="D5" s="160"/>
      <c r="E5" s="157"/>
      <c r="F5" s="157"/>
      <c r="G5" s="157"/>
      <c r="H5" s="157"/>
      <c r="I5" s="157"/>
      <c r="J5" s="157"/>
      <c r="K5" s="160"/>
      <c r="L5" s="160"/>
      <c r="M5" s="151"/>
      <c r="N5" s="196"/>
      <c r="P5" s="144" t="s">
        <v>232</v>
      </c>
      <c r="Q5" s="148"/>
      <c r="R5" s="148"/>
      <c r="S5" s="148"/>
      <c r="T5" s="145"/>
    </row>
    <row r="6" spans="1:16" ht="18" customHeight="1">
      <c r="A6" s="194" t="s">
        <v>15</v>
      </c>
      <c r="B6" s="112" t="s">
        <v>16</v>
      </c>
      <c r="C6" s="126" t="s">
        <v>17</v>
      </c>
      <c r="D6" s="63" t="s">
        <v>224</v>
      </c>
      <c r="E6" s="63">
        <v>218</v>
      </c>
      <c r="F6" s="63">
        <v>212</v>
      </c>
      <c r="G6" s="63">
        <v>205</v>
      </c>
      <c r="H6" s="63">
        <v>178</v>
      </c>
      <c r="I6" s="63">
        <v>202</v>
      </c>
      <c r="J6" s="63">
        <v>158</v>
      </c>
      <c r="K6" s="63"/>
      <c r="L6" s="63">
        <v>42</v>
      </c>
      <c r="M6" s="65">
        <f>SUM(E6:L8)</f>
        <v>3135</v>
      </c>
      <c r="N6" s="127">
        <f>AVERAGE(E6:J8)</f>
        <v>188.9375</v>
      </c>
      <c r="P6" s="146"/>
    </row>
    <row r="7" spans="1:16" ht="18" customHeight="1">
      <c r="A7" s="189"/>
      <c r="B7" s="128"/>
      <c r="C7" s="129"/>
      <c r="D7" s="10" t="s">
        <v>225</v>
      </c>
      <c r="E7" s="4">
        <v>166</v>
      </c>
      <c r="F7" s="4">
        <v>154</v>
      </c>
      <c r="G7" s="4">
        <v>201</v>
      </c>
      <c r="H7" s="4">
        <v>244</v>
      </c>
      <c r="I7" s="4">
        <v>176</v>
      </c>
      <c r="J7" s="4">
        <v>188</v>
      </c>
      <c r="K7" s="4"/>
      <c r="L7" s="4">
        <v>42</v>
      </c>
      <c r="M7" s="104">
        <f>SUM(E6:L8)</f>
        <v>3135</v>
      </c>
      <c r="N7" s="130">
        <f>AVERAGE(E6:J8)</f>
        <v>188.9375</v>
      </c>
      <c r="P7" s="146"/>
    </row>
    <row r="8" spans="1:16" ht="18" customHeight="1" thickBot="1">
      <c r="A8" s="190"/>
      <c r="B8" s="107"/>
      <c r="C8" s="108"/>
      <c r="D8" s="70" t="s">
        <v>226</v>
      </c>
      <c r="E8" s="70">
        <v>188</v>
      </c>
      <c r="F8" s="70">
        <v>171</v>
      </c>
      <c r="G8" s="70">
        <v>176</v>
      </c>
      <c r="H8" s="70">
        <v>186</v>
      </c>
      <c r="I8" s="70"/>
      <c r="J8" s="70"/>
      <c r="K8" s="70"/>
      <c r="L8" s="70">
        <v>28</v>
      </c>
      <c r="M8" s="131">
        <f>SUM(E6:L8)</f>
        <v>3135</v>
      </c>
      <c r="N8" s="88">
        <f>AVERAGE(E6:J8)</f>
        <v>188.9375</v>
      </c>
      <c r="P8" s="146"/>
    </row>
    <row r="9" spans="1:16" ht="18" customHeight="1" thickTop="1">
      <c r="A9" s="194" t="s">
        <v>18</v>
      </c>
      <c r="B9" s="112" t="s">
        <v>26</v>
      </c>
      <c r="C9" s="126" t="s">
        <v>20</v>
      </c>
      <c r="D9" s="63" t="s">
        <v>224</v>
      </c>
      <c r="E9" s="4">
        <v>171</v>
      </c>
      <c r="F9" s="4">
        <v>156</v>
      </c>
      <c r="G9" s="4">
        <v>204</v>
      </c>
      <c r="H9" s="4">
        <v>260</v>
      </c>
      <c r="I9" s="4">
        <v>177</v>
      </c>
      <c r="J9" s="4">
        <v>199</v>
      </c>
      <c r="K9" s="63"/>
      <c r="L9" s="63">
        <v>6</v>
      </c>
      <c r="M9" s="65">
        <f>SUM(E9:L11)</f>
        <v>3102</v>
      </c>
      <c r="N9" s="127">
        <f>AVERAGE(E9:J11)</f>
        <v>192.875</v>
      </c>
      <c r="P9" s="146">
        <v>90</v>
      </c>
    </row>
    <row r="10" spans="1:16" ht="18" customHeight="1">
      <c r="A10" s="189"/>
      <c r="B10" s="128"/>
      <c r="C10" s="129"/>
      <c r="D10" s="10" t="s">
        <v>225</v>
      </c>
      <c r="E10" s="10">
        <v>203</v>
      </c>
      <c r="F10" s="10">
        <v>169</v>
      </c>
      <c r="G10" s="10">
        <v>206</v>
      </c>
      <c r="H10" s="10">
        <v>196</v>
      </c>
      <c r="I10" s="10">
        <v>183</v>
      </c>
      <c r="J10" s="10">
        <v>217</v>
      </c>
      <c r="K10" s="10"/>
      <c r="L10" s="10">
        <v>6</v>
      </c>
      <c r="M10" s="104">
        <f>SUM(E9:L11)</f>
        <v>3102</v>
      </c>
      <c r="N10" s="130">
        <f>AVERAGE(E9:J11)</f>
        <v>192.875</v>
      </c>
      <c r="P10" s="146"/>
    </row>
    <row r="11" spans="1:16" ht="18" customHeight="1" thickBot="1">
      <c r="A11" s="190"/>
      <c r="B11" s="107"/>
      <c r="C11" s="108"/>
      <c r="D11" s="70" t="s">
        <v>226</v>
      </c>
      <c r="E11" s="70">
        <v>188</v>
      </c>
      <c r="F11" s="70">
        <v>176</v>
      </c>
      <c r="G11" s="70">
        <v>193</v>
      </c>
      <c r="H11" s="70">
        <v>188</v>
      </c>
      <c r="I11" s="108"/>
      <c r="J11" s="108"/>
      <c r="K11" s="70"/>
      <c r="L11" s="70">
        <v>4</v>
      </c>
      <c r="M11" s="131">
        <f>SUM(E9:L11)</f>
        <v>3102</v>
      </c>
      <c r="N11" s="88">
        <f>AVERAGE(E9:J11)</f>
        <v>192.875</v>
      </c>
      <c r="P11" s="146"/>
    </row>
    <row r="12" spans="1:16" ht="18" customHeight="1" thickTop="1">
      <c r="A12" s="194" t="s">
        <v>21</v>
      </c>
      <c r="B12" s="112" t="s">
        <v>32</v>
      </c>
      <c r="C12" s="126" t="s">
        <v>17</v>
      </c>
      <c r="D12" s="63" t="s">
        <v>224</v>
      </c>
      <c r="E12" s="4">
        <v>222</v>
      </c>
      <c r="F12" s="4">
        <v>181</v>
      </c>
      <c r="G12" s="4">
        <v>215</v>
      </c>
      <c r="H12" s="4">
        <v>166</v>
      </c>
      <c r="I12" s="10">
        <v>176</v>
      </c>
      <c r="J12" s="10">
        <v>194</v>
      </c>
      <c r="K12" s="63"/>
      <c r="L12" s="63"/>
      <c r="M12" s="65">
        <f>SUM(E12:L14)</f>
        <v>3101</v>
      </c>
      <c r="N12" s="127">
        <f>AVERAGE(E12:J14)</f>
        <v>193.8125</v>
      </c>
      <c r="P12" s="146"/>
    </row>
    <row r="13" spans="1:16" ht="18" customHeight="1">
      <c r="A13" s="189"/>
      <c r="B13" s="128"/>
      <c r="C13" s="129"/>
      <c r="D13" s="10" t="s">
        <v>225</v>
      </c>
      <c r="E13" s="10">
        <v>204</v>
      </c>
      <c r="F13" s="10">
        <v>186</v>
      </c>
      <c r="G13" s="10">
        <v>156</v>
      </c>
      <c r="H13" s="10">
        <v>233</v>
      </c>
      <c r="I13" s="10">
        <v>196</v>
      </c>
      <c r="J13" s="10">
        <v>186</v>
      </c>
      <c r="K13" s="10"/>
      <c r="L13" s="10"/>
      <c r="M13" s="104">
        <f>SUM(E12:L14)</f>
        <v>3101</v>
      </c>
      <c r="N13" s="130">
        <f>AVERAGE(E12:J14)</f>
        <v>193.8125</v>
      </c>
      <c r="P13" s="146"/>
    </row>
    <row r="14" spans="1:16" ht="18" customHeight="1" thickBot="1">
      <c r="A14" s="190"/>
      <c r="B14" s="107"/>
      <c r="C14" s="108"/>
      <c r="D14" s="70" t="s">
        <v>226</v>
      </c>
      <c r="E14" s="108">
        <v>176</v>
      </c>
      <c r="F14" s="108">
        <v>194</v>
      </c>
      <c r="G14" s="108">
        <v>179</v>
      </c>
      <c r="H14" s="108">
        <v>237</v>
      </c>
      <c r="I14" s="108"/>
      <c r="J14" s="108"/>
      <c r="K14" s="70"/>
      <c r="L14" s="70"/>
      <c r="M14" s="131">
        <f>SUM(E12:L14)</f>
        <v>3101</v>
      </c>
      <c r="N14" s="88">
        <f>AVERAGE(E12:J14)</f>
        <v>193.8125</v>
      </c>
      <c r="P14" s="146"/>
    </row>
    <row r="15" spans="1:16" ht="18" customHeight="1" thickTop="1">
      <c r="A15" s="194" t="s">
        <v>23</v>
      </c>
      <c r="B15" s="112" t="s">
        <v>72</v>
      </c>
      <c r="C15" s="126" t="s">
        <v>44</v>
      </c>
      <c r="D15" s="63" t="s">
        <v>224</v>
      </c>
      <c r="E15" s="10">
        <v>184</v>
      </c>
      <c r="F15" s="10">
        <v>193</v>
      </c>
      <c r="G15" s="10">
        <v>154</v>
      </c>
      <c r="H15" s="10">
        <v>175</v>
      </c>
      <c r="I15" s="10">
        <v>189</v>
      </c>
      <c r="J15" s="10">
        <v>188</v>
      </c>
      <c r="K15" s="10"/>
      <c r="L15" s="10"/>
      <c r="M15" s="78">
        <f>SUM(E15:L17)</f>
        <v>3083</v>
      </c>
      <c r="N15" s="127">
        <f>AVERAGE(E15:J17)</f>
        <v>192.6875</v>
      </c>
      <c r="P15" s="146"/>
    </row>
    <row r="16" spans="1:16" ht="18" customHeight="1">
      <c r="A16" s="189"/>
      <c r="B16" s="128"/>
      <c r="C16" s="129"/>
      <c r="D16" s="10" t="s">
        <v>225</v>
      </c>
      <c r="E16" s="10">
        <v>211</v>
      </c>
      <c r="F16" s="10">
        <v>209</v>
      </c>
      <c r="G16" s="10">
        <v>163</v>
      </c>
      <c r="H16" s="10">
        <v>220</v>
      </c>
      <c r="I16" s="10">
        <v>173</v>
      </c>
      <c r="J16" s="10">
        <v>200</v>
      </c>
      <c r="K16" s="10"/>
      <c r="L16" s="10"/>
      <c r="M16" s="91">
        <f>SUM(E15:L17)</f>
        <v>3083</v>
      </c>
      <c r="N16" s="130">
        <f>AVERAGE(E15:J17)</f>
        <v>192.6875</v>
      </c>
      <c r="P16" s="146"/>
    </row>
    <row r="17" spans="1:16" ht="18" customHeight="1" thickBot="1">
      <c r="A17" s="190"/>
      <c r="B17" s="107"/>
      <c r="C17" s="108"/>
      <c r="D17" s="70" t="s">
        <v>226</v>
      </c>
      <c r="E17" s="70">
        <v>243</v>
      </c>
      <c r="F17" s="70">
        <v>174</v>
      </c>
      <c r="G17" s="70">
        <v>215</v>
      </c>
      <c r="H17" s="70">
        <v>192</v>
      </c>
      <c r="I17" s="108"/>
      <c r="J17" s="108"/>
      <c r="K17" s="108"/>
      <c r="L17" s="108"/>
      <c r="M17" s="131">
        <f>SUM(E15:L17)</f>
        <v>3083</v>
      </c>
      <c r="N17" s="88">
        <f>AVERAGE(E15:J17)</f>
        <v>192.6875</v>
      </c>
      <c r="P17" s="146"/>
    </row>
    <row r="18" spans="1:16" ht="18" customHeight="1" thickTop="1">
      <c r="A18" s="194" t="s">
        <v>25</v>
      </c>
      <c r="B18" s="112" t="s">
        <v>22</v>
      </c>
      <c r="C18" s="126" t="s">
        <v>17</v>
      </c>
      <c r="D18" s="63" t="s">
        <v>224</v>
      </c>
      <c r="E18" s="76">
        <v>201</v>
      </c>
      <c r="F18" s="76">
        <v>225</v>
      </c>
      <c r="G18" s="76">
        <v>182</v>
      </c>
      <c r="H18" s="76">
        <v>188</v>
      </c>
      <c r="I18" s="76">
        <v>207</v>
      </c>
      <c r="J18" s="76">
        <v>181</v>
      </c>
      <c r="K18" s="76"/>
      <c r="L18" s="76"/>
      <c r="M18" s="78">
        <f>SUM(E18:L20)</f>
        <v>3057</v>
      </c>
      <c r="N18" s="127">
        <f>AVERAGE(E18:J20)</f>
        <v>191.0625</v>
      </c>
      <c r="P18" s="146"/>
    </row>
    <row r="19" spans="1:16" ht="18" customHeight="1">
      <c r="A19" s="189"/>
      <c r="B19" s="128"/>
      <c r="C19" s="129"/>
      <c r="D19" s="10" t="s">
        <v>225</v>
      </c>
      <c r="E19" s="4">
        <v>139</v>
      </c>
      <c r="F19" s="4">
        <v>190</v>
      </c>
      <c r="G19" s="4">
        <v>202</v>
      </c>
      <c r="H19" s="4">
        <v>211</v>
      </c>
      <c r="I19" s="4">
        <v>180</v>
      </c>
      <c r="J19" s="4">
        <v>192</v>
      </c>
      <c r="K19" s="4"/>
      <c r="L19" s="4"/>
      <c r="M19" s="91">
        <f>SUM(E18:L20)</f>
        <v>3057</v>
      </c>
      <c r="N19" s="130">
        <f>AVERAGE(E18:J20)</f>
        <v>191.0625</v>
      </c>
      <c r="P19" s="146"/>
    </row>
    <row r="20" spans="1:16" ht="18" customHeight="1" thickBot="1">
      <c r="A20" s="190"/>
      <c r="B20" s="107"/>
      <c r="C20" s="108"/>
      <c r="D20" s="70" t="s">
        <v>226</v>
      </c>
      <c r="E20" s="70">
        <v>158</v>
      </c>
      <c r="F20" s="70">
        <v>202</v>
      </c>
      <c r="G20" s="70">
        <v>214</v>
      </c>
      <c r="H20" s="70">
        <v>185</v>
      </c>
      <c r="I20" s="108"/>
      <c r="J20" s="108"/>
      <c r="K20" s="70"/>
      <c r="L20" s="70"/>
      <c r="M20" s="131">
        <f>SUM(E18:L20)</f>
        <v>3057</v>
      </c>
      <c r="N20" s="88">
        <f>AVERAGE(E18:J20)</f>
        <v>191.0625</v>
      </c>
      <c r="P20" s="146"/>
    </row>
    <row r="21" spans="1:16" ht="18" customHeight="1" thickTop="1">
      <c r="A21" s="194" t="s">
        <v>27</v>
      </c>
      <c r="B21" s="112" t="s">
        <v>30</v>
      </c>
      <c r="C21" s="126" t="s">
        <v>20</v>
      </c>
      <c r="D21" s="63" t="s">
        <v>224</v>
      </c>
      <c r="E21" s="4">
        <v>137</v>
      </c>
      <c r="F21" s="4">
        <v>190</v>
      </c>
      <c r="G21" s="4">
        <v>169</v>
      </c>
      <c r="H21" s="4">
        <v>157</v>
      </c>
      <c r="I21" s="10">
        <v>203</v>
      </c>
      <c r="J21" s="10">
        <v>247</v>
      </c>
      <c r="K21" s="10">
        <v>48</v>
      </c>
      <c r="L21" s="10">
        <v>6</v>
      </c>
      <c r="M21" s="65">
        <f>SUM(E21:L23)</f>
        <v>3042</v>
      </c>
      <c r="N21" s="127">
        <f>AVERAGE(E21:J23)</f>
        <v>181.125</v>
      </c>
      <c r="P21" s="146">
        <v>86</v>
      </c>
    </row>
    <row r="22" spans="1:16" ht="18" customHeight="1">
      <c r="A22" s="189"/>
      <c r="B22" s="128"/>
      <c r="C22" s="129"/>
      <c r="D22" s="10" t="s">
        <v>225</v>
      </c>
      <c r="E22" s="10">
        <v>180</v>
      </c>
      <c r="F22" s="10">
        <v>134</v>
      </c>
      <c r="G22" s="10">
        <v>186</v>
      </c>
      <c r="H22" s="10">
        <v>173</v>
      </c>
      <c r="I22" s="10">
        <v>214</v>
      </c>
      <c r="J22" s="10">
        <v>148</v>
      </c>
      <c r="K22" s="10">
        <v>48</v>
      </c>
      <c r="L22" s="10">
        <v>6</v>
      </c>
      <c r="M22" s="104">
        <f>SUM(E21:L23)</f>
        <v>3042</v>
      </c>
      <c r="N22" s="130">
        <f>AVERAGE(E21:J23)</f>
        <v>181.125</v>
      </c>
      <c r="P22" s="146"/>
    </row>
    <row r="23" spans="1:16" ht="18" customHeight="1" thickBot="1">
      <c r="A23" s="190"/>
      <c r="B23" s="107"/>
      <c r="C23" s="108"/>
      <c r="D23" s="70" t="s">
        <v>226</v>
      </c>
      <c r="E23" s="70">
        <v>164</v>
      </c>
      <c r="F23" s="70">
        <v>211</v>
      </c>
      <c r="G23" s="70">
        <v>181</v>
      </c>
      <c r="H23" s="70">
        <v>204</v>
      </c>
      <c r="I23" s="108"/>
      <c r="J23" s="108"/>
      <c r="K23" s="108">
        <v>32</v>
      </c>
      <c r="L23" s="108">
        <v>4</v>
      </c>
      <c r="M23" s="131">
        <f>SUM(E21:L23)</f>
        <v>3042</v>
      </c>
      <c r="N23" s="88">
        <f>AVERAGE(E21:J23)</f>
        <v>181.125</v>
      </c>
      <c r="P23" s="146"/>
    </row>
    <row r="24" spans="1:16" ht="18" customHeight="1" thickTop="1">
      <c r="A24" s="194" t="s">
        <v>29</v>
      </c>
      <c r="B24" s="112" t="s">
        <v>46</v>
      </c>
      <c r="C24" s="126" t="s">
        <v>20</v>
      </c>
      <c r="D24" s="63" t="s">
        <v>224</v>
      </c>
      <c r="E24" s="13">
        <v>167</v>
      </c>
      <c r="F24" s="13">
        <v>182</v>
      </c>
      <c r="G24" s="13">
        <v>232</v>
      </c>
      <c r="H24" s="13">
        <v>176</v>
      </c>
      <c r="I24" s="13">
        <v>148</v>
      </c>
      <c r="J24" s="13">
        <v>193</v>
      </c>
      <c r="K24" s="10"/>
      <c r="L24" s="10">
        <v>24</v>
      </c>
      <c r="M24" s="65">
        <f>SUM(E24:L26)</f>
        <v>3040</v>
      </c>
      <c r="N24" s="127">
        <f>AVERAGE(E24:J26)</f>
        <v>186</v>
      </c>
      <c r="P24" s="146">
        <v>85</v>
      </c>
    </row>
    <row r="25" spans="1:16" ht="18" customHeight="1">
      <c r="A25" s="189"/>
      <c r="B25" s="128"/>
      <c r="C25" s="129"/>
      <c r="D25" s="10" t="s">
        <v>225</v>
      </c>
      <c r="E25" s="10">
        <v>199</v>
      </c>
      <c r="F25" s="10">
        <v>197</v>
      </c>
      <c r="G25" s="10">
        <v>188</v>
      </c>
      <c r="H25" s="10">
        <v>155</v>
      </c>
      <c r="I25" s="10">
        <v>176</v>
      </c>
      <c r="J25" s="10">
        <v>179</v>
      </c>
      <c r="K25" s="10"/>
      <c r="L25" s="10">
        <v>24</v>
      </c>
      <c r="M25" s="104">
        <f>SUM(E24:L26)</f>
        <v>3040</v>
      </c>
      <c r="N25" s="130">
        <f>AVERAGE(E24:J26)</f>
        <v>186</v>
      </c>
      <c r="P25" s="146"/>
    </row>
    <row r="26" spans="1:16" ht="18" customHeight="1" thickBot="1">
      <c r="A26" s="190"/>
      <c r="B26" s="107"/>
      <c r="C26" s="108"/>
      <c r="D26" s="70" t="s">
        <v>226</v>
      </c>
      <c r="E26" s="70">
        <v>201</v>
      </c>
      <c r="F26" s="70">
        <v>206</v>
      </c>
      <c r="G26" s="70">
        <v>174</v>
      </c>
      <c r="H26" s="70">
        <v>203</v>
      </c>
      <c r="I26" s="108"/>
      <c r="J26" s="108"/>
      <c r="K26" s="108"/>
      <c r="L26" s="108">
        <v>16</v>
      </c>
      <c r="M26" s="131">
        <f>SUM(E24:L26)</f>
        <v>3040</v>
      </c>
      <c r="N26" s="88">
        <f>AVERAGE(E24:J26)</f>
        <v>186</v>
      </c>
      <c r="P26" s="146"/>
    </row>
    <row r="27" spans="1:16" ht="18" customHeight="1" thickBot="1" thickTop="1">
      <c r="A27" s="194" t="s">
        <v>31</v>
      </c>
      <c r="B27" s="112" t="s">
        <v>90</v>
      </c>
      <c r="C27" s="126" t="s">
        <v>20</v>
      </c>
      <c r="D27" s="63" t="s">
        <v>224</v>
      </c>
      <c r="E27" s="4">
        <v>191</v>
      </c>
      <c r="F27" s="4">
        <v>142</v>
      </c>
      <c r="G27" s="4">
        <v>165</v>
      </c>
      <c r="H27" s="4">
        <v>161</v>
      </c>
      <c r="I27" s="10">
        <v>158</v>
      </c>
      <c r="J27" s="10">
        <v>167</v>
      </c>
      <c r="K27" s="63"/>
      <c r="L27" s="63">
        <v>78</v>
      </c>
      <c r="M27" s="65">
        <f>SUM(E27:L29)</f>
        <v>3030</v>
      </c>
      <c r="N27" s="127">
        <f>AVERAGE(E27:J29)</f>
        <v>176.375</v>
      </c>
      <c r="P27" s="146">
        <v>84</v>
      </c>
    </row>
    <row r="28" spans="1:16" ht="18" customHeight="1" thickTop="1">
      <c r="A28" s="189"/>
      <c r="B28" s="128"/>
      <c r="C28" s="129"/>
      <c r="D28" s="10" t="s">
        <v>225</v>
      </c>
      <c r="E28" s="76">
        <v>219</v>
      </c>
      <c r="F28" s="76">
        <v>173</v>
      </c>
      <c r="G28" s="76">
        <v>176</v>
      </c>
      <c r="H28" s="76">
        <v>183</v>
      </c>
      <c r="I28" s="76">
        <v>154</v>
      </c>
      <c r="J28" s="76">
        <v>211</v>
      </c>
      <c r="K28" s="10"/>
      <c r="L28" s="10">
        <v>78</v>
      </c>
      <c r="M28" s="104">
        <f>SUM(E27:L29)</f>
        <v>3030</v>
      </c>
      <c r="N28" s="130">
        <f>AVERAGE(E27:J29)</f>
        <v>176.375</v>
      </c>
      <c r="P28" s="146"/>
    </row>
    <row r="29" spans="1:16" ht="18" customHeight="1" thickBot="1">
      <c r="A29" s="190"/>
      <c r="B29" s="107"/>
      <c r="C29" s="108"/>
      <c r="D29" s="70" t="s">
        <v>226</v>
      </c>
      <c r="E29" s="70">
        <v>173</v>
      </c>
      <c r="F29" s="70">
        <v>192</v>
      </c>
      <c r="G29" s="70">
        <v>189</v>
      </c>
      <c r="H29" s="70">
        <v>168</v>
      </c>
      <c r="I29" s="108"/>
      <c r="J29" s="108"/>
      <c r="K29" s="70"/>
      <c r="L29" s="70">
        <v>52</v>
      </c>
      <c r="M29" s="131">
        <f>SUM(E27:L29)</f>
        <v>3030</v>
      </c>
      <c r="N29" s="88">
        <f>AVERAGE(E27:J29)</f>
        <v>176.375</v>
      </c>
      <c r="P29" s="146"/>
    </row>
    <row r="30" spans="1:16" ht="18" customHeight="1" thickTop="1">
      <c r="A30" s="194" t="s">
        <v>33</v>
      </c>
      <c r="B30" s="112" t="s">
        <v>34</v>
      </c>
      <c r="C30" s="126" t="s">
        <v>17</v>
      </c>
      <c r="D30" s="63" t="s">
        <v>224</v>
      </c>
      <c r="E30" s="4">
        <v>164</v>
      </c>
      <c r="F30" s="4">
        <v>180</v>
      </c>
      <c r="G30" s="4">
        <v>219</v>
      </c>
      <c r="H30" s="4">
        <v>212</v>
      </c>
      <c r="I30" s="10">
        <v>183</v>
      </c>
      <c r="J30" s="10">
        <v>155</v>
      </c>
      <c r="K30" s="10"/>
      <c r="L30" s="10">
        <v>36</v>
      </c>
      <c r="M30" s="65">
        <f>SUM(E30:L32)</f>
        <v>3026</v>
      </c>
      <c r="N30" s="127">
        <f>AVERAGE(E30:J32)</f>
        <v>183.125</v>
      </c>
      <c r="P30" s="146"/>
    </row>
    <row r="31" spans="1:16" ht="18" customHeight="1">
      <c r="A31" s="189"/>
      <c r="B31" s="128"/>
      <c r="C31" s="129"/>
      <c r="D31" s="10" t="s">
        <v>225</v>
      </c>
      <c r="E31" s="10">
        <v>191</v>
      </c>
      <c r="F31" s="10">
        <v>200</v>
      </c>
      <c r="G31" s="10">
        <v>202</v>
      </c>
      <c r="H31" s="10">
        <v>179</v>
      </c>
      <c r="I31" s="10">
        <v>164</v>
      </c>
      <c r="J31" s="10">
        <v>209</v>
      </c>
      <c r="K31" s="10"/>
      <c r="L31" s="10">
        <v>36</v>
      </c>
      <c r="M31" s="104">
        <f>SUM(E30:L32)</f>
        <v>3026</v>
      </c>
      <c r="N31" s="130">
        <f>AVERAGE(E30:J32)</f>
        <v>183.125</v>
      </c>
      <c r="P31" s="146"/>
    </row>
    <row r="32" spans="1:16" ht="18" customHeight="1" thickBot="1">
      <c r="A32" s="190"/>
      <c r="B32" s="107"/>
      <c r="C32" s="108"/>
      <c r="D32" s="70" t="s">
        <v>226</v>
      </c>
      <c r="E32" s="108">
        <v>170</v>
      </c>
      <c r="F32" s="108">
        <v>169</v>
      </c>
      <c r="G32" s="108">
        <v>186</v>
      </c>
      <c r="H32" s="108">
        <v>147</v>
      </c>
      <c r="I32" s="108"/>
      <c r="J32" s="108"/>
      <c r="K32" s="108"/>
      <c r="L32" s="108">
        <v>24</v>
      </c>
      <c r="M32" s="131">
        <f>SUM(E30:L32)</f>
        <v>3026</v>
      </c>
      <c r="N32" s="88">
        <f>AVERAGE(E30:J32)</f>
        <v>183.125</v>
      </c>
      <c r="P32" s="146"/>
    </row>
    <row r="33" spans="1:16" ht="18" customHeight="1" thickTop="1">
      <c r="A33" s="194" t="s">
        <v>35</v>
      </c>
      <c r="B33" s="112" t="s">
        <v>92</v>
      </c>
      <c r="C33" s="126" t="s">
        <v>17</v>
      </c>
      <c r="D33" s="63" t="s">
        <v>224</v>
      </c>
      <c r="E33" s="76">
        <v>157</v>
      </c>
      <c r="F33" s="76">
        <v>180</v>
      </c>
      <c r="G33" s="76">
        <v>155</v>
      </c>
      <c r="H33" s="76">
        <v>158</v>
      </c>
      <c r="I33" s="76">
        <v>179</v>
      </c>
      <c r="J33" s="76">
        <v>201</v>
      </c>
      <c r="K33" s="76"/>
      <c r="L33" s="76">
        <v>30</v>
      </c>
      <c r="M33" s="65">
        <f>SUM(E33:L35)</f>
        <v>3013</v>
      </c>
      <c r="N33" s="127">
        <f>AVERAGE(E33:J35)</f>
        <v>183.3125</v>
      </c>
      <c r="P33" s="146"/>
    </row>
    <row r="34" spans="1:16" ht="18" customHeight="1">
      <c r="A34" s="189"/>
      <c r="B34" s="128"/>
      <c r="C34" s="129"/>
      <c r="D34" s="10" t="s">
        <v>225</v>
      </c>
      <c r="E34" s="4">
        <v>212</v>
      </c>
      <c r="F34" s="4">
        <v>199</v>
      </c>
      <c r="G34" s="4">
        <v>221</v>
      </c>
      <c r="H34" s="4">
        <v>205</v>
      </c>
      <c r="I34" s="4">
        <v>165</v>
      </c>
      <c r="J34" s="4">
        <v>170</v>
      </c>
      <c r="K34" s="4"/>
      <c r="L34" s="4">
        <v>30</v>
      </c>
      <c r="M34" s="104">
        <f>SUM(E33:L35)</f>
        <v>3013</v>
      </c>
      <c r="N34" s="130">
        <f>AVERAGE(E33:J35)</f>
        <v>183.3125</v>
      </c>
      <c r="P34" s="146"/>
    </row>
    <row r="35" spans="1:16" ht="18" customHeight="1" thickBot="1">
      <c r="A35" s="190"/>
      <c r="B35" s="107"/>
      <c r="C35" s="108"/>
      <c r="D35" s="70" t="s">
        <v>226</v>
      </c>
      <c r="E35" s="10">
        <v>178</v>
      </c>
      <c r="F35" s="10">
        <v>187</v>
      </c>
      <c r="G35" s="10">
        <v>158</v>
      </c>
      <c r="H35" s="10">
        <v>208</v>
      </c>
      <c r="I35" s="10"/>
      <c r="J35" s="10"/>
      <c r="K35" s="70"/>
      <c r="L35" s="70">
        <v>20</v>
      </c>
      <c r="M35" s="131">
        <f>SUM(E33:L35)</f>
        <v>3013</v>
      </c>
      <c r="N35" s="88">
        <f>AVERAGE(E33:J35)</f>
        <v>183.3125</v>
      </c>
      <c r="P35" s="146"/>
    </row>
    <row r="36" spans="1:16" ht="18" customHeight="1" thickTop="1">
      <c r="A36" s="194" t="s">
        <v>37</v>
      </c>
      <c r="B36" s="132" t="s">
        <v>38</v>
      </c>
      <c r="C36" s="133" t="s">
        <v>39</v>
      </c>
      <c r="D36" s="63" t="s">
        <v>224</v>
      </c>
      <c r="E36" s="76">
        <v>155</v>
      </c>
      <c r="F36" s="76">
        <v>199</v>
      </c>
      <c r="G36" s="76">
        <v>186</v>
      </c>
      <c r="H36" s="76">
        <v>178</v>
      </c>
      <c r="I36" s="76">
        <v>204</v>
      </c>
      <c r="J36" s="76">
        <v>212</v>
      </c>
      <c r="K36" s="63"/>
      <c r="L36" s="63"/>
      <c r="M36" s="65">
        <f>SUM(E36:L38)</f>
        <v>3006</v>
      </c>
      <c r="N36" s="127">
        <f>AVERAGE(E36:J38)</f>
        <v>187.875</v>
      </c>
      <c r="P36" s="146"/>
    </row>
    <row r="37" spans="1:16" ht="18" customHeight="1">
      <c r="A37" s="189"/>
      <c r="B37" s="128"/>
      <c r="C37" s="129"/>
      <c r="D37" s="10" t="s">
        <v>225</v>
      </c>
      <c r="E37" s="4">
        <v>187</v>
      </c>
      <c r="F37" s="4">
        <v>153</v>
      </c>
      <c r="G37" s="4">
        <v>216</v>
      </c>
      <c r="H37" s="4">
        <v>177</v>
      </c>
      <c r="I37" s="4">
        <v>187</v>
      </c>
      <c r="J37" s="4">
        <v>184</v>
      </c>
      <c r="K37" s="10"/>
      <c r="L37" s="10"/>
      <c r="M37" s="104">
        <f>SUM(E36:L38)</f>
        <v>3006</v>
      </c>
      <c r="N37" s="130">
        <f>AVERAGE(E36:J38)</f>
        <v>187.875</v>
      </c>
      <c r="P37" s="146"/>
    </row>
    <row r="38" spans="1:16" ht="18" customHeight="1" thickBot="1">
      <c r="A38" s="190"/>
      <c r="B38" s="107"/>
      <c r="C38" s="108"/>
      <c r="D38" s="70" t="s">
        <v>226</v>
      </c>
      <c r="E38" s="70">
        <v>194</v>
      </c>
      <c r="F38" s="70">
        <v>212</v>
      </c>
      <c r="G38" s="70">
        <v>193</v>
      </c>
      <c r="H38" s="70">
        <v>169</v>
      </c>
      <c r="I38" s="108"/>
      <c r="J38" s="108"/>
      <c r="K38" s="70"/>
      <c r="L38" s="70"/>
      <c r="M38" s="131">
        <f>SUM(E36:L38)</f>
        <v>3006</v>
      </c>
      <c r="N38" s="88">
        <f>AVERAGE(E36:J38)</f>
        <v>187.875</v>
      </c>
      <c r="P38" s="146"/>
    </row>
    <row r="39" spans="1:16" ht="18" customHeight="1" thickTop="1">
      <c r="A39" s="194" t="s">
        <v>40</v>
      </c>
      <c r="B39" s="112" t="s">
        <v>36</v>
      </c>
      <c r="C39" s="126" t="s">
        <v>20</v>
      </c>
      <c r="D39" s="63" t="s">
        <v>224</v>
      </c>
      <c r="E39" s="4">
        <v>138</v>
      </c>
      <c r="F39" s="4">
        <v>235</v>
      </c>
      <c r="G39" s="4">
        <v>151</v>
      </c>
      <c r="H39" s="4">
        <v>195</v>
      </c>
      <c r="I39" s="10">
        <v>197</v>
      </c>
      <c r="J39" s="10">
        <v>207</v>
      </c>
      <c r="K39" s="10"/>
      <c r="L39" s="10">
        <v>12</v>
      </c>
      <c r="M39" s="65">
        <f>SUM(E39:L41)</f>
        <v>2966</v>
      </c>
      <c r="N39" s="127">
        <f>AVERAGE(E39:J41)</f>
        <v>183.375</v>
      </c>
      <c r="P39" s="146">
        <v>80</v>
      </c>
    </row>
    <row r="40" spans="1:16" ht="18" customHeight="1">
      <c r="A40" s="189"/>
      <c r="B40" s="128"/>
      <c r="C40" s="129"/>
      <c r="D40" s="10" t="s">
        <v>225</v>
      </c>
      <c r="E40" s="10">
        <v>174</v>
      </c>
      <c r="F40" s="10">
        <v>146</v>
      </c>
      <c r="G40" s="10">
        <v>165</v>
      </c>
      <c r="H40" s="10">
        <v>206</v>
      </c>
      <c r="I40" s="10">
        <v>204</v>
      </c>
      <c r="J40" s="10">
        <v>182</v>
      </c>
      <c r="K40" s="10"/>
      <c r="L40" s="10">
        <v>12</v>
      </c>
      <c r="M40" s="104">
        <f>SUM(E39:L41)</f>
        <v>2966</v>
      </c>
      <c r="N40" s="130">
        <f>AVERAGE(E39:J41)</f>
        <v>183.375</v>
      </c>
      <c r="P40" s="146"/>
    </row>
    <row r="41" spans="1:16" ht="18" customHeight="1" thickBot="1">
      <c r="A41" s="190"/>
      <c r="B41" s="107"/>
      <c r="C41" s="108"/>
      <c r="D41" s="70" t="s">
        <v>226</v>
      </c>
      <c r="E41" s="70">
        <v>187</v>
      </c>
      <c r="F41" s="70">
        <v>190</v>
      </c>
      <c r="G41" s="70">
        <v>185</v>
      </c>
      <c r="H41" s="70">
        <v>172</v>
      </c>
      <c r="I41" s="108"/>
      <c r="J41" s="108"/>
      <c r="K41" s="108"/>
      <c r="L41" s="108">
        <v>8</v>
      </c>
      <c r="M41" s="131">
        <f>SUM(E39:L41)</f>
        <v>2966</v>
      </c>
      <c r="N41" s="88">
        <f>AVERAGE(E39:J41)</f>
        <v>183.375</v>
      </c>
      <c r="P41" s="146"/>
    </row>
    <row r="42" spans="1:16" ht="18" customHeight="1" thickTop="1">
      <c r="A42" s="194" t="s">
        <v>42</v>
      </c>
      <c r="B42" s="112" t="s">
        <v>58</v>
      </c>
      <c r="C42" s="126" t="s">
        <v>20</v>
      </c>
      <c r="D42" s="63" t="s">
        <v>224</v>
      </c>
      <c r="E42" s="10">
        <v>145</v>
      </c>
      <c r="F42" s="10">
        <v>154</v>
      </c>
      <c r="G42" s="10">
        <v>155</v>
      </c>
      <c r="H42" s="10">
        <v>193</v>
      </c>
      <c r="I42" s="10">
        <v>166</v>
      </c>
      <c r="J42" s="10">
        <v>175</v>
      </c>
      <c r="K42" s="10">
        <v>48</v>
      </c>
      <c r="L42" s="10">
        <v>54</v>
      </c>
      <c r="M42" s="65">
        <f>SUM(E42:L44)</f>
        <v>2963</v>
      </c>
      <c r="N42" s="127">
        <f>AVERAGE(E42:J44)</f>
        <v>168.1875</v>
      </c>
      <c r="P42" s="146">
        <v>79</v>
      </c>
    </row>
    <row r="43" spans="1:16" ht="18" customHeight="1">
      <c r="A43" s="189"/>
      <c r="B43" s="128"/>
      <c r="C43" s="129"/>
      <c r="D43" s="10" t="s">
        <v>225</v>
      </c>
      <c r="E43" s="10">
        <v>185</v>
      </c>
      <c r="F43" s="10">
        <v>132</v>
      </c>
      <c r="G43" s="10">
        <v>165</v>
      </c>
      <c r="H43" s="10">
        <v>148</v>
      </c>
      <c r="I43" s="10">
        <v>146</v>
      </c>
      <c r="J43" s="10">
        <v>175</v>
      </c>
      <c r="K43" s="10">
        <v>48</v>
      </c>
      <c r="L43" s="10">
        <v>54</v>
      </c>
      <c r="M43" s="104">
        <f>SUM(E42:L44)</f>
        <v>2963</v>
      </c>
      <c r="N43" s="130">
        <f>AVERAGE(E42:J44)</f>
        <v>168.1875</v>
      </c>
      <c r="P43" s="146"/>
    </row>
    <row r="44" spans="1:16" ht="18" customHeight="1" thickBot="1">
      <c r="A44" s="190"/>
      <c r="B44" s="107"/>
      <c r="C44" s="108"/>
      <c r="D44" s="70" t="s">
        <v>226</v>
      </c>
      <c r="E44" s="10">
        <v>162</v>
      </c>
      <c r="F44" s="10">
        <v>136</v>
      </c>
      <c r="G44" s="10">
        <v>251</v>
      </c>
      <c r="H44" s="10">
        <v>203</v>
      </c>
      <c r="I44" s="108"/>
      <c r="J44" s="108"/>
      <c r="K44" s="108">
        <v>32</v>
      </c>
      <c r="L44" s="108">
        <v>36</v>
      </c>
      <c r="M44" s="131">
        <f>SUM(E42:L44)</f>
        <v>2963</v>
      </c>
      <c r="N44" s="88">
        <f>AVERAGE(E42:J44)</f>
        <v>168.1875</v>
      </c>
      <c r="P44" s="146"/>
    </row>
    <row r="45" spans="1:16" ht="18" customHeight="1" thickTop="1">
      <c r="A45" s="194" t="s">
        <v>45</v>
      </c>
      <c r="B45" s="112" t="s">
        <v>52</v>
      </c>
      <c r="C45" s="126" t="s">
        <v>20</v>
      </c>
      <c r="D45" s="63" t="s">
        <v>224</v>
      </c>
      <c r="E45" s="76">
        <v>157</v>
      </c>
      <c r="F45" s="76">
        <v>206</v>
      </c>
      <c r="G45" s="76">
        <v>206</v>
      </c>
      <c r="H45" s="76">
        <v>138</v>
      </c>
      <c r="I45" s="76">
        <v>204</v>
      </c>
      <c r="J45" s="76">
        <v>178</v>
      </c>
      <c r="K45" s="76"/>
      <c r="L45" s="76">
        <v>18</v>
      </c>
      <c r="M45" s="65">
        <f>SUM(E45:L47)</f>
        <v>2950</v>
      </c>
      <c r="N45" s="127">
        <f>AVERAGE(E45:J47)</f>
        <v>181.375</v>
      </c>
      <c r="P45" s="146">
        <v>78</v>
      </c>
    </row>
    <row r="46" spans="1:16" ht="18" customHeight="1">
      <c r="A46" s="189"/>
      <c r="B46" s="128"/>
      <c r="C46" s="129"/>
      <c r="D46" s="10" t="s">
        <v>225</v>
      </c>
      <c r="E46" s="4">
        <v>179</v>
      </c>
      <c r="F46" s="4">
        <v>159</v>
      </c>
      <c r="G46" s="4">
        <v>175</v>
      </c>
      <c r="H46" s="4">
        <v>190</v>
      </c>
      <c r="I46" s="4">
        <v>162</v>
      </c>
      <c r="J46" s="4">
        <v>195</v>
      </c>
      <c r="K46" s="4"/>
      <c r="L46" s="4">
        <v>18</v>
      </c>
      <c r="M46" s="104">
        <f>SUM(E45:L47)</f>
        <v>2950</v>
      </c>
      <c r="N46" s="130">
        <f>AVERAGE(E45:J47)</f>
        <v>181.375</v>
      </c>
      <c r="P46" s="146"/>
    </row>
    <row r="47" spans="1:16" ht="18" customHeight="1" thickBot="1">
      <c r="A47" s="190"/>
      <c r="B47" s="107"/>
      <c r="C47" s="108"/>
      <c r="D47" s="70" t="s">
        <v>226</v>
      </c>
      <c r="E47" s="70">
        <v>166</v>
      </c>
      <c r="F47" s="70">
        <v>176</v>
      </c>
      <c r="G47" s="70">
        <v>236</v>
      </c>
      <c r="H47" s="70">
        <v>175</v>
      </c>
      <c r="I47" s="70"/>
      <c r="J47" s="70"/>
      <c r="K47" s="70"/>
      <c r="L47" s="70">
        <v>12</v>
      </c>
      <c r="M47" s="131">
        <f>SUM(E45:L47)</f>
        <v>2950</v>
      </c>
      <c r="N47" s="88">
        <f>AVERAGE(E45:J47)</f>
        <v>181.375</v>
      </c>
      <c r="P47" s="146"/>
    </row>
    <row r="48" spans="1:16" ht="18" customHeight="1" thickTop="1">
      <c r="A48" s="194" t="s">
        <v>47</v>
      </c>
      <c r="B48" s="112" t="s">
        <v>28</v>
      </c>
      <c r="C48" s="126" t="s">
        <v>20</v>
      </c>
      <c r="D48" s="63" t="s">
        <v>224</v>
      </c>
      <c r="E48" s="4">
        <v>188</v>
      </c>
      <c r="F48" s="4">
        <v>169</v>
      </c>
      <c r="G48" s="4">
        <v>180</v>
      </c>
      <c r="H48" s="4">
        <v>200</v>
      </c>
      <c r="I48" s="10">
        <v>196</v>
      </c>
      <c r="J48" s="10">
        <v>172</v>
      </c>
      <c r="K48" s="10"/>
      <c r="L48" s="10">
        <v>60</v>
      </c>
      <c r="M48" s="65">
        <f>SUM(E48:L50)</f>
        <v>2938</v>
      </c>
      <c r="N48" s="127">
        <f>AVERAGE(E48:J50)</f>
        <v>173.625</v>
      </c>
      <c r="P48" s="146">
        <v>77</v>
      </c>
    </row>
    <row r="49" spans="1:16" ht="18" customHeight="1">
      <c r="A49" s="189"/>
      <c r="B49" s="128"/>
      <c r="C49" s="129"/>
      <c r="D49" s="10" t="s">
        <v>225</v>
      </c>
      <c r="E49" s="10">
        <v>162</v>
      </c>
      <c r="F49" s="10">
        <v>170</v>
      </c>
      <c r="G49" s="10">
        <v>158</v>
      </c>
      <c r="H49" s="10">
        <v>191</v>
      </c>
      <c r="I49" s="10">
        <v>176</v>
      </c>
      <c r="J49" s="10">
        <v>163</v>
      </c>
      <c r="K49" s="10"/>
      <c r="L49" s="10">
        <v>60</v>
      </c>
      <c r="M49" s="104">
        <f>SUM(E48:L50)</f>
        <v>2938</v>
      </c>
      <c r="N49" s="130">
        <f>AVERAGE(E48:J50)</f>
        <v>173.625</v>
      </c>
      <c r="P49" s="146"/>
    </row>
    <row r="50" spans="1:16" ht="18" customHeight="1" thickBot="1">
      <c r="A50" s="190"/>
      <c r="B50" s="107"/>
      <c r="C50" s="108"/>
      <c r="D50" s="70" t="s">
        <v>226</v>
      </c>
      <c r="E50" s="4">
        <v>160</v>
      </c>
      <c r="F50" s="4">
        <v>141</v>
      </c>
      <c r="G50" s="4">
        <v>179</v>
      </c>
      <c r="H50" s="4">
        <v>173</v>
      </c>
      <c r="I50" s="108"/>
      <c r="J50" s="108"/>
      <c r="K50" s="108"/>
      <c r="L50" s="108">
        <v>40</v>
      </c>
      <c r="M50" s="131">
        <f>SUM(E48:L50)</f>
        <v>2938</v>
      </c>
      <c r="N50" s="88">
        <f>AVERAGE(E48:J50)</f>
        <v>173.625</v>
      </c>
      <c r="P50" s="146"/>
    </row>
    <row r="51" spans="1:16" ht="18" customHeight="1" thickTop="1">
      <c r="A51" s="194" t="s">
        <v>49</v>
      </c>
      <c r="B51" s="112" t="s">
        <v>98</v>
      </c>
      <c r="C51" s="126" t="s">
        <v>20</v>
      </c>
      <c r="D51" s="63" t="s">
        <v>224</v>
      </c>
      <c r="E51" s="76">
        <v>150</v>
      </c>
      <c r="F51" s="76">
        <v>162</v>
      </c>
      <c r="G51" s="76">
        <v>161</v>
      </c>
      <c r="H51" s="76">
        <v>182</v>
      </c>
      <c r="I51" s="76">
        <v>163</v>
      </c>
      <c r="J51" s="76">
        <v>148</v>
      </c>
      <c r="K51" s="76"/>
      <c r="L51" s="76">
        <v>90</v>
      </c>
      <c r="M51" s="65">
        <f>SUM(E51:L53)</f>
        <v>2935</v>
      </c>
      <c r="N51" s="127">
        <f>AVERAGE(E51:J53)</f>
        <v>168.4375</v>
      </c>
      <c r="P51" s="146">
        <v>76</v>
      </c>
    </row>
    <row r="52" spans="1:16" ht="18" customHeight="1">
      <c r="A52" s="189"/>
      <c r="B52" s="128"/>
      <c r="C52" s="129"/>
      <c r="D52" s="10" t="s">
        <v>225</v>
      </c>
      <c r="E52" s="4">
        <v>190</v>
      </c>
      <c r="F52" s="4">
        <v>189</v>
      </c>
      <c r="G52" s="4">
        <v>179</v>
      </c>
      <c r="H52" s="4">
        <v>168</v>
      </c>
      <c r="I52" s="4">
        <v>143</v>
      </c>
      <c r="J52" s="4">
        <v>154</v>
      </c>
      <c r="K52" s="4"/>
      <c r="L52" s="4">
        <v>90</v>
      </c>
      <c r="M52" s="104">
        <f>SUM(E51:L53)</f>
        <v>2935</v>
      </c>
      <c r="N52" s="130">
        <f>AVERAGE(E51:J53)</f>
        <v>168.4375</v>
      </c>
      <c r="P52" s="146"/>
    </row>
    <row r="53" spans="1:16" ht="18" customHeight="1" thickBot="1">
      <c r="A53" s="190"/>
      <c r="B53" s="107"/>
      <c r="C53" s="108"/>
      <c r="D53" s="70" t="s">
        <v>226</v>
      </c>
      <c r="E53" s="108">
        <v>189</v>
      </c>
      <c r="F53" s="108">
        <v>169</v>
      </c>
      <c r="G53" s="108">
        <v>156</v>
      </c>
      <c r="H53" s="108">
        <v>192</v>
      </c>
      <c r="I53" s="108"/>
      <c r="J53" s="108"/>
      <c r="K53" s="70"/>
      <c r="L53" s="70">
        <v>60</v>
      </c>
      <c r="M53" s="131">
        <f>SUM(E51:L53)</f>
        <v>2935</v>
      </c>
      <c r="N53" s="88">
        <f>AVERAGE(E51:J53)</f>
        <v>168.4375</v>
      </c>
      <c r="P53" s="146"/>
    </row>
    <row r="54" spans="1:16" ht="18" customHeight="1" thickTop="1">
      <c r="A54" s="194" t="s">
        <v>51</v>
      </c>
      <c r="B54" s="112" t="s">
        <v>80</v>
      </c>
      <c r="C54" s="126" t="s">
        <v>20</v>
      </c>
      <c r="D54" s="63" t="s">
        <v>224</v>
      </c>
      <c r="E54" s="76">
        <v>177</v>
      </c>
      <c r="F54" s="76">
        <v>168</v>
      </c>
      <c r="G54" s="76">
        <v>162</v>
      </c>
      <c r="H54" s="76">
        <v>192</v>
      </c>
      <c r="I54" s="76">
        <v>175</v>
      </c>
      <c r="J54" s="76">
        <v>143</v>
      </c>
      <c r="K54" s="76"/>
      <c r="L54" s="76">
        <v>54</v>
      </c>
      <c r="M54" s="65">
        <f>SUM(E54:L56)</f>
        <v>2929</v>
      </c>
      <c r="N54" s="127">
        <f>AVERAGE(E54:J56)</f>
        <v>174.0625</v>
      </c>
      <c r="P54" s="146">
        <v>75</v>
      </c>
    </row>
    <row r="55" spans="1:16" ht="18" customHeight="1">
      <c r="A55" s="189"/>
      <c r="B55" s="128"/>
      <c r="C55" s="129"/>
      <c r="D55" s="10" t="s">
        <v>225</v>
      </c>
      <c r="E55" s="4">
        <v>156</v>
      </c>
      <c r="F55" s="4">
        <v>227</v>
      </c>
      <c r="G55" s="4">
        <v>166</v>
      </c>
      <c r="H55" s="4">
        <v>187</v>
      </c>
      <c r="I55" s="4">
        <v>187</v>
      </c>
      <c r="J55" s="4">
        <v>169</v>
      </c>
      <c r="K55" s="4"/>
      <c r="L55" s="4">
        <v>54</v>
      </c>
      <c r="M55" s="104">
        <f>SUM(E54:L56)</f>
        <v>2929</v>
      </c>
      <c r="N55" s="130">
        <f>AVERAGE(E54:J56)</f>
        <v>174.0625</v>
      </c>
      <c r="P55" s="146"/>
    </row>
    <row r="56" spans="1:16" ht="18" customHeight="1" thickBot="1">
      <c r="A56" s="190"/>
      <c r="B56" s="107"/>
      <c r="C56" s="108"/>
      <c r="D56" s="70" t="s">
        <v>226</v>
      </c>
      <c r="E56" s="70">
        <v>174</v>
      </c>
      <c r="F56" s="70">
        <v>159</v>
      </c>
      <c r="G56" s="70">
        <v>167</v>
      </c>
      <c r="H56" s="70">
        <v>176</v>
      </c>
      <c r="I56" s="70"/>
      <c r="J56" s="70"/>
      <c r="K56" s="70"/>
      <c r="L56" s="70">
        <v>36</v>
      </c>
      <c r="M56" s="131">
        <f>SUM(E54:L56)</f>
        <v>2929</v>
      </c>
      <c r="N56" s="88">
        <f>AVERAGE(E54:J56)</f>
        <v>174.0625</v>
      </c>
      <c r="P56" s="146"/>
    </row>
    <row r="57" spans="1:16" ht="18" customHeight="1" thickTop="1">
      <c r="A57" s="194" t="s">
        <v>53</v>
      </c>
      <c r="B57" s="112" t="s">
        <v>48</v>
      </c>
      <c r="C57" s="126" t="s">
        <v>20</v>
      </c>
      <c r="D57" s="63" t="s">
        <v>224</v>
      </c>
      <c r="E57" s="10">
        <v>156</v>
      </c>
      <c r="F57" s="10">
        <v>178</v>
      </c>
      <c r="G57" s="10">
        <v>183</v>
      </c>
      <c r="H57" s="10">
        <v>159</v>
      </c>
      <c r="I57" s="10">
        <v>181</v>
      </c>
      <c r="J57" s="10">
        <v>194</v>
      </c>
      <c r="K57" s="10"/>
      <c r="L57" s="10">
        <v>60</v>
      </c>
      <c r="M57" s="65">
        <f>SUM(E57:L59)</f>
        <v>2928</v>
      </c>
      <c r="N57" s="127">
        <f>AVERAGE(E57:J59)</f>
        <v>173</v>
      </c>
      <c r="P57" s="146">
        <v>74</v>
      </c>
    </row>
    <row r="58" spans="1:16" ht="18" customHeight="1">
      <c r="A58" s="189"/>
      <c r="B58" s="128"/>
      <c r="C58" s="129"/>
      <c r="D58" s="10" t="s">
        <v>225</v>
      </c>
      <c r="E58" s="10">
        <v>173</v>
      </c>
      <c r="F58" s="10">
        <v>224</v>
      </c>
      <c r="G58" s="10">
        <v>152</v>
      </c>
      <c r="H58" s="10">
        <v>170</v>
      </c>
      <c r="I58" s="10">
        <v>181</v>
      </c>
      <c r="J58" s="10">
        <v>169</v>
      </c>
      <c r="K58" s="10"/>
      <c r="L58" s="10">
        <v>60</v>
      </c>
      <c r="M58" s="104">
        <f>SUM(E57:L59)</f>
        <v>2928</v>
      </c>
      <c r="N58" s="130">
        <f>AVERAGE(E57:J59)</f>
        <v>173</v>
      </c>
      <c r="P58" s="146"/>
    </row>
    <row r="59" spans="1:16" ht="18" customHeight="1" thickBot="1">
      <c r="A59" s="190"/>
      <c r="B59" s="107"/>
      <c r="C59" s="108"/>
      <c r="D59" s="70" t="s">
        <v>226</v>
      </c>
      <c r="E59" s="70">
        <v>146</v>
      </c>
      <c r="F59" s="70">
        <v>140</v>
      </c>
      <c r="G59" s="70">
        <v>160</v>
      </c>
      <c r="H59" s="70">
        <v>202</v>
      </c>
      <c r="I59" s="108"/>
      <c r="J59" s="108"/>
      <c r="K59" s="108"/>
      <c r="L59" s="108">
        <v>40</v>
      </c>
      <c r="M59" s="131">
        <f>SUM(E57:L59)</f>
        <v>2928</v>
      </c>
      <c r="N59" s="88">
        <f>AVERAGE(E57:J59)</f>
        <v>173</v>
      </c>
      <c r="P59" s="146"/>
    </row>
    <row r="60" spans="1:16" ht="18" customHeight="1" thickTop="1">
      <c r="A60" s="194" t="s">
        <v>55</v>
      </c>
      <c r="B60" s="112" t="s">
        <v>78</v>
      </c>
      <c r="C60" s="126" t="s">
        <v>20</v>
      </c>
      <c r="D60" s="63" t="s">
        <v>224</v>
      </c>
      <c r="E60" s="134">
        <v>167</v>
      </c>
      <c r="F60" s="134">
        <v>190</v>
      </c>
      <c r="G60" s="134">
        <v>153</v>
      </c>
      <c r="H60" s="134">
        <v>211</v>
      </c>
      <c r="I60" s="13">
        <v>167</v>
      </c>
      <c r="J60" s="13">
        <v>124</v>
      </c>
      <c r="K60" s="63"/>
      <c r="L60" s="63">
        <v>60</v>
      </c>
      <c r="M60" s="65">
        <f>SUM(E60:L62)</f>
        <v>2926</v>
      </c>
      <c r="N60" s="127">
        <f>AVERAGE(E60:J62)</f>
        <v>172.875</v>
      </c>
      <c r="P60" s="146">
        <v>73</v>
      </c>
    </row>
    <row r="61" spans="1:16" ht="18" customHeight="1">
      <c r="A61" s="189"/>
      <c r="B61" s="128"/>
      <c r="C61" s="129"/>
      <c r="D61" s="10" t="s">
        <v>225</v>
      </c>
      <c r="E61" s="10">
        <v>173</v>
      </c>
      <c r="F61" s="10">
        <v>154</v>
      </c>
      <c r="G61" s="10">
        <v>203</v>
      </c>
      <c r="H61" s="10">
        <v>187</v>
      </c>
      <c r="I61" s="10">
        <v>214</v>
      </c>
      <c r="J61" s="10">
        <v>189</v>
      </c>
      <c r="K61" s="10"/>
      <c r="L61" s="10">
        <v>60</v>
      </c>
      <c r="M61" s="104">
        <f>SUM(E60:L62)</f>
        <v>2926</v>
      </c>
      <c r="N61" s="130">
        <f>AVERAGE(E60:J62)</f>
        <v>172.875</v>
      </c>
      <c r="P61" s="146"/>
    </row>
    <row r="62" spans="1:16" ht="18" customHeight="1" thickBot="1">
      <c r="A62" s="190"/>
      <c r="B62" s="107"/>
      <c r="C62" s="108"/>
      <c r="D62" s="70" t="s">
        <v>226</v>
      </c>
      <c r="E62" s="108">
        <v>166</v>
      </c>
      <c r="F62" s="108">
        <v>179</v>
      </c>
      <c r="G62" s="108">
        <v>134</v>
      </c>
      <c r="H62" s="108">
        <v>155</v>
      </c>
      <c r="I62" s="108"/>
      <c r="J62" s="108"/>
      <c r="K62" s="70"/>
      <c r="L62" s="70">
        <v>40</v>
      </c>
      <c r="M62" s="131">
        <f>SUM(E60:L62)</f>
        <v>2926</v>
      </c>
      <c r="N62" s="88">
        <f>AVERAGE(E60:J62)</f>
        <v>172.875</v>
      </c>
      <c r="P62" s="146"/>
    </row>
    <row r="63" spans="1:16" ht="18" customHeight="1" thickTop="1">
      <c r="A63" s="194" t="s">
        <v>57</v>
      </c>
      <c r="B63" s="112" t="s">
        <v>70</v>
      </c>
      <c r="C63" s="126" t="s">
        <v>20</v>
      </c>
      <c r="D63" s="63" t="s">
        <v>224</v>
      </c>
      <c r="E63" s="10">
        <v>162</v>
      </c>
      <c r="F63" s="10">
        <v>181</v>
      </c>
      <c r="G63" s="10">
        <v>188</v>
      </c>
      <c r="H63" s="10">
        <v>183</v>
      </c>
      <c r="I63" s="10">
        <v>160</v>
      </c>
      <c r="J63" s="10">
        <v>167</v>
      </c>
      <c r="K63" s="10"/>
      <c r="L63" s="10">
        <v>42</v>
      </c>
      <c r="M63" s="65">
        <f>SUM(E63:L65)</f>
        <v>2926</v>
      </c>
      <c r="N63" s="127">
        <f>AVERAGE(E63:J65)</f>
        <v>175.875</v>
      </c>
      <c r="P63" s="146">
        <v>72</v>
      </c>
    </row>
    <row r="64" spans="1:16" ht="18" customHeight="1">
      <c r="A64" s="189"/>
      <c r="B64" s="128"/>
      <c r="C64" s="129"/>
      <c r="D64" s="10" t="s">
        <v>225</v>
      </c>
      <c r="E64" s="10">
        <v>190</v>
      </c>
      <c r="F64" s="10">
        <v>194</v>
      </c>
      <c r="G64" s="10">
        <v>183</v>
      </c>
      <c r="H64" s="10">
        <v>180</v>
      </c>
      <c r="I64" s="10">
        <v>168</v>
      </c>
      <c r="J64" s="10">
        <v>186</v>
      </c>
      <c r="K64" s="10"/>
      <c r="L64" s="10">
        <v>42</v>
      </c>
      <c r="M64" s="104">
        <f>SUM(E63:L65)</f>
        <v>2926</v>
      </c>
      <c r="N64" s="130">
        <f>AVERAGE(E63:J65)</f>
        <v>175.875</v>
      </c>
      <c r="P64" s="146"/>
    </row>
    <row r="65" spans="1:16" ht="18" customHeight="1" thickBot="1">
      <c r="A65" s="190"/>
      <c r="B65" s="107"/>
      <c r="C65" s="108"/>
      <c r="D65" s="70" t="s">
        <v>226</v>
      </c>
      <c r="E65" s="70">
        <v>173</v>
      </c>
      <c r="F65" s="70">
        <v>178</v>
      </c>
      <c r="G65" s="70">
        <v>156</v>
      </c>
      <c r="H65" s="70">
        <v>165</v>
      </c>
      <c r="I65" s="108"/>
      <c r="J65" s="108"/>
      <c r="K65" s="108"/>
      <c r="L65" s="108">
        <v>28</v>
      </c>
      <c r="M65" s="131">
        <f>SUM(E63:L65)</f>
        <v>2926</v>
      </c>
      <c r="N65" s="88">
        <f>AVERAGE(E63:J65)</f>
        <v>175.875</v>
      </c>
      <c r="P65" s="146"/>
    </row>
    <row r="66" spans="1:16" ht="18" customHeight="1" thickTop="1">
      <c r="A66" s="194" t="s">
        <v>59</v>
      </c>
      <c r="B66" s="112" t="s">
        <v>86</v>
      </c>
      <c r="C66" s="126" t="s">
        <v>20</v>
      </c>
      <c r="D66" s="63" t="s">
        <v>224</v>
      </c>
      <c r="E66" s="76">
        <v>220</v>
      </c>
      <c r="F66" s="76">
        <v>156</v>
      </c>
      <c r="G66" s="76">
        <v>190</v>
      </c>
      <c r="H66" s="76">
        <v>160</v>
      </c>
      <c r="I66" s="76">
        <v>150</v>
      </c>
      <c r="J66" s="76">
        <v>179</v>
      </c>
      <c r="K66" s="63"/>
      <c r="L66" s="63">
        <v>12</v>
      </c>
      <c r="M66" s="65">
        <f>SUM(E66:L68)</f>
        <v>2921</v>
      </c>
      <c r="N66" s="127">
        <f>AVERAGE(E66:J68)</f>
        <v>180.5625</v>
      </c>
      <c r="P66" s="146">
        <v>71</v>
      </c>
    </row>
    <row r="67" spans="1:16" ht="18" customHeight="1">
      <c r="A67" s="189"/>
      <c r="B67" s="128"/>
      <c r="C67" s="129"/>
      <c r="D67" s="10" t="s">
        <v>225</v>
      </c>
      <c r="E67" s="4">
        <v>164</v>
      </c>
      <c r="F67" s="4">
        <v>184</v>
      </c>
      <c r="G67" s="4">
        <v>217</v>
      </c>
      <c r="H67" s="4">
        <v>171</v>
      </c>
      <c r="I67" s="4">
        <v>154</v>
      </c>
      <c r="J67" s="4">
        <v>212</v>
      </c>
      <c r="K67" s="10"/>
      <c r="L67" s="10">
        <v>12</v>
      </c>
      <c r="M67" s="104">
        <f>SUM(E66:L68)</f>
        <v>2921</v>
      </c>
      <c r="N67" s="130">
        <f>AVERAGE(E66:J68)</f>
        <v>180.5625</v>
      </c>
      <c r="P67" s="146"/>
    </row>
    <row r="68" spans="1:16" ht="18" customHeight="1" thickBot="1">
      <c r="A68" s="190"/>
      <c r="B68" s="107"/>
      <c r="C68" s="108"/>
      <c r="D68" s="70" t="s">
        <v>226</v>
      </c>
      <c r="E68" s="70">
        <v>205</v>
      </c>
      <c r="F68" s="70">
        <v>193</v>
      </c>
      <c r="G68" s="70">
        <v>166</v>
      </c>
      <c r="H68" s="70">
        <v>168</v>
      </c>
      <c r="I68" s="70"/>
      <c r="J68" s="70"/>
      <c r="K68" s="70"/>
      <c r="L68" s="70">
        <v>8</v>
      </c>
      <c r="M68" s="131">
        <f>SUM(E66:L68)</f>
        <v>2921</v>
      </c>
      <c r="N68" s="88">
        <f>AVERAGE(E66:J68)</f>
        <v>180.5625</v>
      </c>
      <c r="P68" s="146"/>
    </row>
    <row r="69" spans="1:16" ht="18" customHeight="1" thickTop="1">
      <c r="A69" s="194" t="s">
        <v>61</v>
      </c>
      <c r="B69" s="112" t="s">
        <v>43</v>
      </c>
      <c r="C69" s="126" t="s">
        <v>44</v>
      </c>
      <c r="D69" s="63" t="s">
        <v>224</v>
      </c>
      <c r="E69" s="4">
        <v>158</v>
      </c>
      <c r="F69" s="4">
        <v>180</v>
      </c>
      <c r="G69" s="4">
        <v>171</v>
      </c>
      <c r="H69" s="4">
        <v>215</v>
      </c>
      <c r="I69" s="10">
        <v>160</v>
      </c>
      <c r="J69" s="10">
        <v>168</v>
      </c>
      <c r="K69" s="63">
        <v>48</v>
      </c>
      <c r="L69" s="63">
        <v>24</v>
      </c>
      <c r="M69" s="65">
        <f>SUM(E69:L71)</f>
        <v>2912</v>
      </c>
      <c r="N69" s="127">
        <f>AVERAGE(E69:J71)</f>
        <v>170</v>
      </c>
      <c r="P69" s="146"/>
    </row>
    <row r="70" spans="1:16" ht="18" customHeight="1">
      <c r="A70" s="189"/>
      <c r="B70" s="128"/>
      <c r="C70" s="129"/>
      <c r="D70" s="10" t="s">
        <v>225</v>
      </c>
      <c r="E70" s="10">
        <v>178</v>
      </c>
      <c r="F70" s="10">
        <v>154</v>
      </c>
      <c r="G70" s="10">
        <v>191</v>
      </c>
      <c r="H70" s="10">
        <v>168</v>
      </c>
      <c r="I70" s="10">
        <v>186</v>
      </c>
      <c r="J70" s="10">
        <v>145</v>
      </c>
      <c r="K70" s="10">
        <v>48</v>
      </c>
      <c r="L70" s="10">
        <v>24</v>
      </c>
      <c r="M70" s="104">
        <f>SUM(E69:L71)</f>
        <v>2912</v>
      </c>
      <c r="N70" s="130">
        <f>AVERAGE(E69:J71)</f>
        <v>170</v>
      </c>
      <c r="P70" s="146"/>
    </row>
    <row r="71" spans="1:16" ht="18" customHeight="1" thickBot="1">
      <c r="A71" s="190"/>
      <c r="B71" s="107"/>
      <c r="C71" s="108"/>
      <c r="D71" s="70" t="s">
        <v>226</v>
      </c>
      <c r="E71" s="70">
        <v>144</v>
      </c>
      <c r="F71" s="70">
        <v>166</v>
      </c>
      <c r="G71" s="70">
        <v>193</v>
      </c>
      <c r="H71" s="70">
        <v>143</v>
      </c>
      <c r="I71" s="108"/>
      <c r="J71" s="108"/>
      <c r="K71" s="70">
        <v>32</v>
      </c>
      <c r="L71" s="70">
        <v>16</v>
      </c>
      <c r="M71" s="131">
        <f>SUM(E69:L71)</f>
        <v>2912</v>
      </c>
      <c r="N71" s="88">
        <f>AVERAGE(E69:J71)</f>
        <v>170</v>
      </c>
      <c r="P71" s="146"/>
    </row>
    <row r="72" spans="1:16" ht="18" customHeight="1" thickTop="1">
      <c r="A72" s="194" t="s">
        <v>63</v>
      </c>
      <c r="B72" s="112" t="s">
        <v>104</v>
      </c>
      <c r="C72" s="126" t="s">
        <v>17</v>
      </c>
      <c r="D72" s="63" t="s">
        <v>224</v>
      </c>
      <c r="E72" s="134">
        <v>167</v>
      </c>
      <c r="F72" s="134">
        <v>223</v>
      </c>
      <c r="G72" s="134">
        <v>149</v>
      </c>
      <c r="H72" s="134">
        <v>183</v>
      </c>
      <c r="I72" s="13">
        <v>180</v>
      </c>
      <c r="J72" s="13">
        <v>146</v>
      </c>
      <c r="K72" s="10"/>
      <c r="L72" s="10"/>
      <c r="M72" s="65">
        <f>SUM(E72:L74)</f>
        <v>2895</v>
      </c>
      <c r="N72" s="127">
        <f>AVERAGE(E72:J74)</f>
        <v>180.9375</v>
      </c>
      <c r="P72" s="146"/>
    </row>
    <row r="73" spans="1:16" ht="18" customHeight="1">
      <c r="A73" s="189"/>
      <c r="B73" s="128"/>
      <c r="C73" s="129"/>
      <c r="D73" s="10" t="s">
        <v>225</v>
      </c>
      <c r="E73" s="10">
        <v>192</v>
      </c>
      <c r="F73" s="10">
        <v>209</v>
      </c>
      <c r="G73" s="10">
        <v>162</v>
      </c>
      <c r="H73" s="10">
        <v>181</v>
      </c>
      <c r="I73" s="10">
        <v>171</v>
      </c>
      <c r="J73" s="10">
        <v>189</v>
      </c>
      <c r="K73" s="10"/>
      <c r="L73" s="10"/>
      <c r="M73" s="104">
        <f>SUM(E72:L74)</f>
        <v>2895</v>
      </c>
      <c r="N73" s="130">
        <f>AVERAGE(E72:J74)</f>
        <v>180.9375</v>
      </c>
      <c r="P73" s="146"/>
    </row>
    <row r="74" spans="1:16" ht="18" customHeight="1" thickBot="1">
      <c r="A74" s="190"/>
      <c r="B74" s="107"/>
      <c r="C74" s="108"/>
      <c r="D74" s="70" t="s">
        <v>226</v>
      </c>
      <c r="E74" s="70">
        <v>159</v>
      </c>
      <c r="F74" s="70">
        <v>186</v>
      </c>
      <c r="G74" s="70">
        <v>196</v>
      </c>
      <c r="H74" s="70">
        <v>202</v>
      </c>
      <c r="I74" s="70"/>
      <c r="J74" s="70"/>
      <c r="K74" s="70"/>
      <c r="L74" s="70"/>
      <c r="M74" s="131">
        <f>SUM(E72:L74)</f>
        <v>2895</v>
      </c>
      <c r="N74" s="88">
        <f>AVERAGE(E72:J74)</f>
        <v>180.9375</v>
      </c>
      <c r="P74" s="146"/>
    </row>
    <row r="75" spans="1:16" ht="18" customHeight="1" thickTop="1">
      <c r="A75" s="194" t="s">
        <v>65</v>
      </c>
      <c r="B75" s="112" t="s">
        <v>110</v>
      </c>
      <c r="C75" s="126" t="s">
        <v>44</v>
      </c>
      <c r="D75" s="63" t="s">
        <v>224</v>
      </c>
      <c r="E75" s="4">
        <v>137</v>
      </c>
      <c r="F75" s="4">
        <v>161</v>
      </c>
      <c r="G75" s="4">
        <v>228</v>
      </c>
      <c r="H75" s="4">
        <v>153</v>
      </c>
      <c r="I75" s="4">
        <v>171</v>
      </c>
      <c r="J75" s="4">
        <v>189</v>
      </c>
      <c r="K75" s="10"/>
      <c r="L75" s="10"/>
      <c r="M75" s="65">
        <f>SUM(E75:L77)</f>
        <v>2870</v>
      </c>
      <c r="N75" s="127">
        <f>AVERAGE(E75:J77)</f>
        <v>179.375</v>
      </c>
      <c r="P75" s="146"/>
    </row>
    <row r="76" spans="1:16" ht="18" customHeight="1">
      <c r="A76" s="189"/>
      <c r="B76" s="128"/>
      <c r="C76" s="129"/>
      <c r="D76" s="10" t="s">
        <v>225</v>
      </c>
      <c r="E76" s="10">
        <v>161</v>
      </c>
      <c r="F76" s="10">
        <v>217</v>
      </c>
      <c r="G76" s="10">
        <v>171</v>
      </c>
      <c r="H76" s="10">
        <v>162</v>
      </c>
      <c r="I76" s="10">
        <v>201</v>
      </c>
      <c r="J76" s="10">
        <v>161</v>
      </c>
      <c r="K76" s="10"/>
      <c r="L76" s="10"/>
      <c r="M76" s="104">
        <f>SUM(E75:L77)</f>
        <v>2870</v>
      </c>
      <c r="N76" s="130">
        <f>AVERAGE(E75:J77)</f>
        <v>179.375</v>
      </c>
      <c r="P76" s="146"/>
    </row>
    <row r="77" spans="1:16" ht="18" customHeight="1" thickBot="1">
      <c r="A77" s="190"/>
      <c r="B77" s="107"/>
      <c r="C77" s="108"/>
      <c r="D77" s="70" t="s">
        <v>226</v>
      </c>
      <c r="E77" s="70">
        <v>157</v>
      </c>
      <c r="F77" s="70">
        <v>191</v>
      </c>
      <c r="G77" s="70">
        <v>243</v>
      </c>
      <c r="H77" s="70">
        <v>167</v>
      </c>
      <c r="I77" s="70"/>
      <c r="J77" s="70"/>
      <c r="K77" s="70"/>
      <c r="L77" s="70"/>
      <c r="M77" s="131">
        <f>SUM(E75:L77)</f>
        <v>2870</v>
      </c>
      <c r="N77" s="88">
        <f>AVERAGE(E75:J77)</f>
        <v>179.375</v>
      </c>
      <c r="P77" s="146"/>
    </row>
    <row r="78" spans="1:16" ht="18" customHeight="1" thickTop="1">
      <c r="A78" s="194" t="s">
        <v>67</v>
      </c>
      <c r="B78" s="112" t="s">
        <v>116</v>
      </c>
      <c r="C78" s="126" t="s">
        <v>39</v>
      </c>
      <c r="D78" s="63" t="s">
        <v>224</v>
      </c>
      <c r="E78" s="4">
        <v>188</v>
      </c>
      <c r="F78" s="4">
        <v>156</v>
      </c>
      <c r="G78" s="4">
        <v>141</v>
      </c>
      <c r="H78" s="4">
        <v>176</v>
      </c>
      <c r="I78" s="10">
        <v>179</v>
      </c>
      <c r="J78" s="10">
        <v>186</v>
      </c>
      <c r="K78" s="10"/>
      <c r="L78" s="10"/>
      <c r="M78" s="65">
        <f>SUM(E78:L80)</f>
        <v>2844</v>
      </c>
      <c r="N78" s="127">
        <f>AVERAGE(E78:J80)</f>
        <v>177.75</v>
      </c>
      <c r="P78" s="146"/>
    </row>
    <row r="79" spans="1:16" ht="18" customHeight="1">
      <c r="A79" s="189"/>
      <c r="B79" s="128"/>
      <c r="C79" s="129"/>
      <c r="D79" s="10" t="s">
        <v>225</v>
      </c>
      <c r="E79" s="10">
        <v>189</v>
      </c>
      <c r="F79" s="10">
        <v>179</v>
      </c>
      <c r="G79" s="10">
        <v>190</v>
      </c>
      <c r="H79" s="10">
        <v>161</v>
      </c>
      <c r="I79" s="10">
        <v>193</v>
      </c>
      <c r="J79" s="10">
        <v>171</v>
      </c>
      <c r="K79" s="10"/>
      <c r="L79" s="10"/>
      <c r="M79" s="104">
        <f>SUM(E78:L80)</f>
        <v>2844</v>
      </c>
      <c r="N79" s="130">
        <f>AVERAGE(E78:J80)</f>
        <v>177.75</v>
      </c>
      <c r="P79" s="146"/>
    </row>
    <row r="80" spans="1:16" ht="18" customHeight="1" thickBot="1">
      <c r="A80" s="190"/>
      <c r="B80" s="107"/>
      <c r="C80" s="108"/>
      <c r="D80" s="70" t="s">
        <v>226</v>
      </c>
      <c r="E80" s="70">
        <v>147</v>
      </c>
      <c r="F80" s="70">
        <v>204</v>
      </c>
      <c r="G80" s="70">
        <v>212</v>
      </c>
      <c r="H80" s="70">
        <v>172</v>
      </c>
      <c r="I80" s="108"/>
      <c r="J80" s="108"/>
      <c r="K80" s="108"/>
      <c r="L80" s="108"/>
      <c r="M80" s="131">
        <f>SUM(E78:L80)</f>
        <v>2844</v>
      </c>
      <c r="N80" s="88">
        <f>AVERAGE(E78:J80)</f>
        <v>177.75</v>
      </c>
      <c r="P80" s="146"/>
    </row>
    <row r="81" spans="1:16" ht="18" customHeight="1" thickTop="1">
      <c r="A81" s="194" t="s">
        <v>69</v>
      </c>
      <c r="B81" s="112" t="s">
        <v>96</v>
      </c>
      <c r="C81" s="126" t="s">
        <v>20</v>
      </c>
      <c r="D81" s="63" t="s">
        <v>224</v>
      </c>
      <c r="E81" s="135">
        <v>151</v>
      </c>
      <c r="F81" s="135">
        <v>170</v>
      </c>
      <c r="G81" s="135">
        <v>209</v>
      </c>
      <c r="H81" s="135">
        <v>166</v>
      </c>
      <c r="I81" s="135">
        <v>157</v>
      </c>
      <c r="J81" s="135">
        <v>175</v>
      </c>
      <c r="K81" s="76"/>
      <c r="L81" s="76">
        <v>30</v>
      </c>
      <c r="M81" s="65">
        <f>SUM(E81:L83)</f>
        <v>2841</v>
      </c>
      <c r="N81" s="127">
        <f>AVERAGE(E81:J83)</f>
        <v>172.5625</v>
      </c>
      <c r="P81" s="146">
        <v>66</v>
      </c>
    </row>
    <row r="82" spans="1:16" ht="18" customHeight="1">
      <c r="A82" s="189"/>
      <c r="B82" s="128"/>
      <c r="C82" s="129"/>
      <c r="D82" s="10" t="s">
        <v>225</v>
      </c>
      <c r="E82" s="4">
        <v>127</v>
      </c>
      <c r="F82" s="4">
        <v>173</v>
      </c>
      <c r="G82" s="4">
        <v>205</v>
      </c>
      <c r="H82" s="4">
        <v>199</v>
      </c>
      <c r="I82" s="4">
        <v>191</v>
      </c>
      <c r="J82" s="4">
        <v>178</v>
      </c>
      <c r="K82" s="4"/>
      <c r="L82" s="4">
        <v>30</v>
      </c>
      <c r="M82" s="104">
        <f>SUM(E81:L83)</f>
        <v>2841</v>
      </c>
      <c r="N82" s="130">
        <f>AVERAGE(E81:J83)</f>
        <v>172.5625</v>
      </c>
      <c r="P82" s="146"/>
    </row>
    <row r="83" spans="1:16" ht="18" customHeight="1" thickBot="1">
      <c r="A83" s="190"/>
      <c r="B83" s="107"/>
      <c r="C83" s="108"/>
      <c r="D83" s="70" t="s">
        <v>226</v>
      </c>
      <c r="E83" s="70">
        <v>135</v>
      </c>
      <c r="F83" s="70">
        <v>202</v>
      </c>
      <c r="G83" s="70">
        <v>168</v>
      </c>
      <c r="H83" s="70">
        <v>155</v>
      </c>
      <c r="I83" s="70"/>
      <c r="J83" s="70"/>
      <c r="K83" s="70"/>
      <c r="L83" s="70">
        <v>20</v>
      </c>
      <c r="M83" s="131">
        <f>SUM(E81:L83)</f>
        <v>2841</v>
      </c>
      <c r="N83" s="88">
        <f>AVERAGE(E81:J83)</f>
        <v>172.5625</v>
      </c>
      <c r="P83" s="146"/>
    </row>
    <row r="84" spans="1:16" ht="18" customHeight="1" thickTop="1">
      <c r="A84" s="194" t="s">
        <v>71</v>
      </c>
      <c r="B84" s="112" t="s">
        <v>172</v>
      </c>
      <c r="C84" s="126" t="s">
        <v>20</v>
      </c>
      <c r="D84" s="63" t="s">
        <v>224</v>
      </c>
      <c r="E84" s="134">
        <v>152</v>
      </c>
      <c r="F84" s="134">
        <v>153</v>
      </c>
      <c r="G84" s="134">
        <v>109</v>
      </c>
      <c r="H84" s="134">
        <v>178</v>
      </c>
      <c r="I84" s="13">
        <v>180</v>
      </c>
      <c r="J84" s="13">
        <v>114</v>
      </c>
      <c r="K84" s="63"/>
      <c r="L84" s="63">
        <v>48</v>
      </c>
      <c r="M84" s="65">
        <f>SUM(E84:L86)</f>
        <v>2837</v>
      </c>
      <c r="N84" s="127">
        <f>AVERAGE(E84:J86)</f>
        <v>169.3125</v>
      </c>
      <c r="P84" s="146">
        <v>65</v>
      </c>
    </row>
    <row r="85" spans="1:16" ht="18" customHeight="1">
      <c r="A85" s="189"/>
      <c r="B85" s="128"/>
      <c r="C85" s="129"/>
      <c r="D85" s="10" t="s">
        <v>225</v>
      </c>
      <c r="E85" s="10">
        <v>245</v>
      </c>
      <c r="F85" s="10">
        <v>186</v>
      </c>
      <c r="G85" s="10">
        <v>180</v>
      </c>
      <c r="H85" s="10">
        <v>233</v>
      </c>
      <c r="I85" s="10">
        <v>185</v>
      </c>
      <c r="J85" s="10">
        <v>165</v>
      </c>
      <c r="K85" s="10"/>
      <c r="L85" s="10">
        <v>48</v>
      </c>
      <c r="M85" s="104">
        <f>SUM(E84:L86)</f>
        <v>2837</v>
      </c>
      <c r="N85" s="130">
        <f>AVERAGE(E84:J86)</f>
        <v>169.3125</v>
      </c>
      <c r="P85" s="146"/>
    </row>
    <row r="86" spans="1:16" ht="18" customHeight="1" thickBot="1">
      <c r="A86" s="190"/>
      <c r="B86" s="107"/>
      <c r="C86" s="108"/>
      <c r="D86" s="70" t="s">
        <v>226</v>
      </c>
      <c r="E86" s="70">
        <v>146</v>
      </c>
      <c r="F86" s="70">
        <v>160</v>
      </c>
      <c r="G86" s="70">
        <v>177</v>
      </c>
      <c r="H86" s="70">
        <v>146</v>
      </c>
      <c r="I86" s="108"/>
      <c r="J86" s="108"/>
      <c r="K86" s="70"/>
      <c r="L86" s="70">
        <v>32</v>
      </c>
      <c r="M86" s="131">
        <f>SUM(E84:L86)</f>
        <v>2837</v>
      </c>
      <c r="N86" s="88">
        <f>AVERAGE(E84:J86)</f>
        <v>169.3125</v>
      </c>
      <c r="P86" s="146"/>
    </row>
    <row r="87" spans="1:16" ht="18" customHeight="1" thickTop="1">
      <c r="A87" s="194" t="s">
        <v>73</v>
      </c>
      <c r="B87" s="112" t="s">
        <v>41</v>
      </c>
      <c r="C87" s="126" t="s">
        <v>20</v>
      </c>
      <c r="D87" s="63" t="s">
        <v>224</v>
      </c>
      <c r="E87" s="4">
        <v>188</v>
      </c>
      <c r="F87" s="4">
        <v>168</v>
      </c>
      <c r="G87" s="4">
        <v>179</v>
      </c>
      <c r="H87" s="4">
        <v>171</v>
      </c>
      <c r="I87" s="10">
        <v>200</v>
      </c>
      <c r="J87" s="10">
        <v>167</v>
      </c>
      <c r="K87" s="10"/>
      <c r="L87" s="10">
        <v>60</v>
      </c>
      <c r="M87" s="65">
        <f>SUM(E87:L89)</f>
        <v>2833</v>
      </c>
      <c r="N87" s="127">
        <f>AVERAGE(E87:J89)</f>
        <v>167.0625</v>
      </c>
      <c r="P87" s="146">
        <v>64</v>
      </c>
    </row>
    <row r="88" spans="1:16" ht="18" customHeight="1">
      <c r="A88" s="189"/>
      <c r="B88" s="128"/>
      <c r="C88" s="129"/>
      <c r="D88" s="10" t="s">
        <v>225</v>
      </c>
      <c r="E88" s="10">
        <v>162</v>
      </c>
      <c r="F88" s="10">
        <v>151</v>
      </c>
      <c r="G88" s="10">
        <v>171</v>
      </c>
      <c r="H88" s="10">
        <v>146</v>
      </c>
      <c r="I88" s="10">
        <v>143</v>
      </c>
      <c r="J88" s="10">
        <v>221</v>
      </c>
      <c r="K88" s="10"/>
      <c r="L88" s="10">
        <v>60</v>
      </c>
      <c r="M88" s="104">
        <f>SUM(E87:L89)</f>
        <v>2833</v>
      </c>
      <c r="N88" s="130">
        <f>AVERAGE(E87:J89)</f>
        <v>167.0625</v>
      </c>
      <c r="P88" s="146"/>
    </row>
    <row r="89" spans="1:16" ht="18" customHeight="1" thickBot="1">
      <c r="A89" s="190"/>
      <c r="B89" s="107"/>
      <c r="C89" s="108"/>
      <c r="D89" s="70" t="s">
        <v>226</v>
      </c>
      <c r="E89" s="70">
        <v>141</v>
      </c>
      <c r="F89" s="70">
        <v>153</v>
      </c>
      <c r="G89" s="70">
        <v>178</v>
      </c>
      <c r="H89" s="70">
        <v>134</v>
      </c>
      <c r="I89" s="108"/>
      <c r="J89" s="108"/>
      <c r="K89" s="108"/>
      <c r="L89" s="70">
        <v>40</v>
      </c>
      <c r="M89" s="131">
        <f>SUM(E87:L89)</f>
        <v>2833</v>
      </c>
      <c r="N89" s="88">
        <f>AVERAGE(E87:J89)</f>
        <v>167.0625</v>
      </c>
      <c r="P89" s="146"/>
    </row>
    <row r="90" spans="1:16" ht="18" customHeight="1" thickTop="1">
      <c r="A90" s="194" t="s">
        <v>75</v>
      </c>
      <c r="B90" s="112" t="s">
        <v>68</v>
      </c>
      <c r="C90" s="126" t="s">
        <v>20</v>
      </c>
      <c r="D90" s="63" t="s">
        <v>224</v>
      </c>
      <c r="E90" s="4">
        <v>146</v>
      </c>
      <c r="F90" s="4">
        <v>184</v>
      </c>
      <c r="G90" s="4">
        <v>160</v>
      </c>
      <c r="H90" s="4">
        <v>201</v>
      </c>
      <c r="I90" s="10">
        <v>143</v>
      </c>
      <c r="J90" s="10">
        <v>172</v>
      </c>
      <c r="K90" s="10">
        <v>48</v>
      </c>
      <c r="L90" s="10">
        <v>30</v>
      </c>
      <c r="M90" s="65">
        <f>SUM(E90:L92)</f>
        <v>2833</v>
      </c>
      <c r="N90" s="127">
        <f>AVERAGE(E90:J92)</f>
        <v>164.0625</v>
      </c>
      <c r="P90" s="146">
        <v>63</v>
      </c>
    </row>
    <row r="91" spans="1:16" ht="18" customHeight="1">
      <c r="A91" s="189"/>
      <c r="B91" s="128"/>
      <c r="C91" s="129"/>
      <c r="D91" s="10" t="s">
        <v>225</v>
      </c>
      <c r="E91" s="10">
        <v>145</v>
      </c>
      <c r="F91" s="10">
        <v>138</v>
      </c>
      <c r="G91" s="10">
        <v>155</v>
      </c>
      <c r="H91" s="10">
        <v>183</v>
      </c>
      <c r="I91" s="10">
        <v>149</v>
      </c>
      <c r="J91" s="10">
        <v>153</v>
      </c>
      <c r="K91" s="10">
        <v>48</v>
      </c>
      <c r="L91" s="10">
        <v>30</v>
      </c>
      <c r="M91" s="104">
        <f>SUM(E90:L92)</f>
        <v>2833</v>
      </c>
      <c r="N91" s="130">
        <f>AVERAGE(E90:J92)</f>
        <v>164.0625</v>
      </c>
      <c r="P91" s="146"/>
    </row>
    <row r="92" spans="1:16" ht="18" customHeight="1" thickBot="1">
      <c r="A92" s="190"/>
      <c r="B92" s="107"/>
      <c r="C92" s="108"/>
      <c r="D92" s="70" t="s">
        <v>226</v>
      </c>
      <c r="E92" s="108">
        <v>164</v>
      </c>
      <c r="F92" s="108">
        <v>177</v>
      </c>
      <c r="G92" s="108">
        <v>183</v>
      </c>
      <c r="H92" s="108">
        <v>172</v>
      </c>
      <c r="I92" s="108"/>
      <c r="J92" s="108"/>
      <c r="K92" s="108">
        <v>32</v>
      </c>
      <c r="L92" s="108">
        <v>20</v>
      </c>
      <c r="M92" s="131">
        <f>SUM(E90:L92)</f>
        <v>2833</v>
      </c>
      <c r="N92" s="88">
        <f>AVERAGE(E90:J92)</f>
        <v>164.0625</v>
      </c>
      <c r="P92" s="146"/>
    </row>
    <row r="93" spans="1:16" ht="18" customHeight="1" thickTop="1">
      <c r="A93" s="194" t="s">
        <v>77</v>
      </c>
      <c r="B93" s="112" t="s">
        <v>88</v>
      </c>
      <c r="C93" s="126" t="s">
        <v>20</v>
      </c>
      <c r="D93" s="63" t="s">
        <v>224</v>
      </c>
      <c r="E93" s="4">
        <v>216</v>
      </c>
      <c r="F93" s="4">
        <v>179</v>
      </c>
      <c r="G93" s="4">
        <v>184</v>
      </c>
      <c r="H93" s="4">
        <v>151</v>
      </c>
      <c r="I93" s="10">
        <v>192</v>
      </c>
      <c r="J93" s="10">
        <v>143</v>
      </c>
      <c r="K93" s="10"/>
      <c r="L93" s="10"/>
      <c r="M93" s="65">
        <f>SUM(E93:L95)</f>
        <v>2831</v>
      </c>
      <c r="N93" s="127">
        <f>AVERAGE(E93:J95)</f>
        <v>176.9375</v>
      </c>
      <c r="P93" s="146">
        <v>62</v>
      </c>
    </row>
    <row r="94" spans="1:16" ht="18" customHeight="1">
      <c r="A94" s="189"/>
      <c r="B94" s="128"/>
      <c r="C94" s="129"/>
      <c r="D94" s="10" t="s">
        <v>225</v>
      </c>
      <c r="E94" s="10">
        <v>163</v>
      </c>
      <c r="F94" s="10">
        <v>180</v>
      </c>
      <c r="G94" s="10">
        <v>202</v>
      </c>
      <c r="H94" s="10">
        <v>159</v>
      </c>
      <c r="I94" s="10">
        <v>191</v>
      </c>
      <c r="J94" s="10">
        <v>151</v>
      </c>
      <c r="K94" s="10"/>
      <c r="L94" s="10"/>
      <c r="M94" s="104">
        <f>SUM(E93:L95)</f>
        <v>2831</v>
      </c>
      <c r="N94" s="130">
        <f>AVERAGE(E93:J95)</f>
        <v>176.9375</v>
      </c>
      <c r="P94" s="146"/>
    </row>
    <row r="95" spans="1:16" ht="18" customHeight="1" thickBot="1">
      <c r="A95" s="190"/>
      <c r="B95" s="107"/>
      <c r="C95" s="108"/>
      <c r="D95" s="70" t="s">
        <v>226</v>
      </c>
      <c r="E95" s="70">
        <v>212</v>
      </c>
      <c r="F95" s="70">
        <v>140</v>
      </c>
      <c r="G95" s="70">
        <v>208</v>
      </c>
      <c r="H95" s="70">
        <v>160</v>
      </c>
      <c r="I95" s="108"/>
      <c r="J95" s="108"/>
      <c r="K95" s="108"/>
      <c r="L95" s="108"/>
      <c r="M95" s="131">
        <f>SUM(E93:L95)</f>
        <v>2831</v>
      </c>
      <c r="N95" s="88">
        <f>AVERAGE(E93:J95)</f>
        <v>176.9375</v>
      </c>
      <c r="P95" s="146"/>
    </row>
    <row r="96" spans="1:16" ht="18" customHeight="1" thickTop="1">
      <c r="A96" s="194" t="s">
        <v>79</v>
      </c>
      <c r="B96" s="112" t="s">
        <v>102</v>
      </c>
      <c r="C96" s="126" t="s">
        <v>17</v>
      </c>
      <c r="D96" s="63" t="s">
        <v>224</v>
      </c>
      <c r="E96" s="4">
        <v>142</v>
      </c>
      <c r="F96" s="4">
        <v>167</v>
      </c>
      <c r="G96" s="4">
        <v>233</v>
      </c>
      <c r="H96" s="4">
        <v>199</v>
      </c>
      <c r="I96" s="10">
        <v>140</v>
      </c>
      <c r="J96" s="10">
        <v>171</v>
      </c>
      <c r="K96" s="10"/>
      <c r="L96" s="10"/>
      <c r="M96" s="65">
        <f>SUM(E96:L98)</f>
        <v>2830</v>
      </c>
      <c r="N96" s="127">
        <f>AVERAGE(E96:J98)</f>
        <v>176.875</v>
      </c>
      <c r="P96" s="146"/>
    </row>
    <row r="97" spans="1:16" ht="18" customHeight="1">
      <c r="A97" s="189"/>
      <c r="B97" s="128"/>
      <c r="C97" s="129"/>
      <c r="D97" s="10" t="s">
        <v>225</v>
      </c>
      <c r="E97" s="10">
        <v>214</v>
      </c>
      <c r="F97" s="10">
        <v>175</v>
      </c>
      <c r="G97" s="10">
        <v>156</v>
      </c>
      <c r="H97" s="10">
        <v>179</v>
      </c>
      <c r="I97" s="10">
        <v>200</v>
      </c>
      <c r="J97" s="10">
        <v>210</v>
      </c>
      <c r="K97" s="10"/>
      <c r="L97" s="10"/>
      <c r="M97" s="104">
        <f>SUM(E96:L98)</f>
        <v>2830</v>
      </c>
      <c r="N97" s="130">
        <f>AVERAGE(E96:J98)</f>
        <v>176.875</v>
      </c>
      <c r="P97" s="146"/>
    </row>
    <row r="98" spans="1:16" ht="18" customHeight="1" thickBot="1">
      <c r="A98" s="190"/>
      <c r="B98" s="107"/>
      <c r="C98" s="108"/>
      <c r="D98" s="70" t="s">
        <v>226</v>
      </c>
      <c r="E98" s="70">
        <v>180</v>
      </c>
      <c r="F98" s="70">
        <v>165</v>
      </c>
      <c r="G98" s="70">
        <v>149</v>
      </c>
      <c r="H98" s="70">
        <v>150</v>
      </c>
      <c r="I98" s="108"/>
      <c r="J98" s="108"/>
      <c r="K98" s="108"/>
      <c r="L98" s="108"/>
      <c r="M98" s="131">
        <f>SUM(E96:L98)</f>
        <v>2830</v>
      </c>
      <c r="N98" s="88">
        <f>AVERAGE(E96:J98)</f>
        <v>176.875</v>
      </c>
      <c r="P98" s="146"/>
    </row>
    <row r="99" spans="1:16" ht="18" customHeight="1" thickTop="1">
      <c r="A99" s="188" t="s">
        <v>81</v>
      </c>
      <c r="B99" s="136" t="s">
        <v>94</v>
      </c>
      <c r="C99" s="137" t="s">
        <v>17</v>
      </c>
      <c r="D99" s="76" t="s">
        <v>224</v>
      </c>
      <c r="E99" s="76">
        <v>167</v>
      </c>
      <c r="F99" s="76">
        <v>192</v>
      </c>
      <c r="G99" s="76">
        <v>146</v>
      </c>
      <c r="H99" s="76">
        <v>174</v>
      </c>
      <c r="I99" s="76">
        <v>199</v>
      </c>
      <c r="J99" s="76">
        <v>181</v>
      </c>
      <c r="K99" s="76"/>
      <c r="L99" s="76"/>
      <c r="M99" s="78">
        <f>SUM(E99:L101)</f>
        <v>2822</v>
      </c>
      <c r="N99" s="138">
        <f>AVERAGE(E99:J101)</f>
        <v>176.375</v>
      </c>
      <c r="P99" s="146"/>
    </row>
    <row r="100" spans="1:16" ht="18" customHeight="1">
      <c r="A100" s="189"/>
      <c r="B100" s="128"/>
      <c r="C100" s="129"/>
      <c r="D100" s="10" t="s">
        <v>225</v>
      </c>
      <c r="E100" s="4">
        <v>177</v>
      </c>
      <c r="F100" s="4">
        <v>183</v>
      </c>
      <c r="G100" s="4">
        <v>177</v>
      </c>
      <c r="H100" s="4">
        <v>148</v>
      </c>
      <c r="I100" s="4">
        <v>182</v>
      </c>
      <c r="J100" s="4">
        <v>164</v>
      </c>
      <c r="K100" s="4"/>
      <c r="L100" s="4"/>
      <c r="M100" s="104">
        <f>SUM(E99:L101)</f>
        <v>2822</v>
      </c>
      <c r="N100" s="130">
        <f>AVERAGE(E99:J101)</f>
        <v>176.375</v>
      </c>
      <c r="P100" s="146"/>
    </row>
    <row r="101" spans="1:16" ht="18" customHeight="1" thickBot="1">
      <c r="A101" s="195"/>
      <c r="B101" s="115"/>
      <c r="C101" s="116"/>
      <c r="D101" s="18" t="s">
        <v>226</v>
      </c>
      <c r="E101" s="18">
        <v>199</v>
      </c>
      <c r="F101" s="18">
        <v>182</v>
      </c>
      <c r="G101" s="18">
        <v>163</v>
      </c>
      <c r="H101" s="18">
        <v>188</v>
      </c>
      <c r="I101" s="116"/>
      <c r="J101" s="116"/>
      <c r="K101" s="18"/>
      <c r="L101" s="18"/>
      <c r="M101" s="139">
        <f>SUM(E99:L101)</f>
        <v>2822</v>
      </c>
      <c r="N101" s="55">
        <f>AVERAGE(E99:J101)</f>
        <v>176.375</v>
      </c>
      <c r="P101" s="146"/>
    </row>
    <row r="102" spans="1:16" ht="18" customHeight="1">
      <c r="A102" s="189" t="s">
        <v>83</v>
      </c>
      <c r="B102" s="128" t="s">
        <v>106</v>
      </c>
      <c r="C102" s="129" t="s">
        <v>17</v>
      </c>
      <c r="D102" s="4" t="s">
        <v>224</v>
      </c>
      <c r="E102" s="4">
        <v>174</v>
      </c>
      <c r="F102" s="4">
        <v>145</v>
      </c>
      <c r="G102" s="4">
        <v>192</v>
      </c>
      <c r="H102" s="4">
        <v>201</v>
      </c>
      <c r="I102" s="4">
        <v>168</v>
      </c>
      <c r="J102" s="4">
        <v>162</v>
      </c>
      <c r="K102" s="4"/>
      <c r="L102" s="4"/>
      <c r="M102" s="91">
        <f>SUM(E102:L104)</f>
        <v>2818</v>
      </c>
      <c r="N102" s="140">
        <f>AVERAGE(E102:J104)</f>
        <v>176.125</v>
      </c>
      <c r="P102" s="146"/>
    </row>
    <row r="103" spans="1:16" ht="18" customHeight="1">
      <c r="A103" s="189"/>
      <c r="B103" s="128"/>
      <c r="C103" s="129"/>
      <c r="D103" s="10" t="s">
        <v>225</v>
      </c>
      <c r="E103" s="4">
        <v>164</v>
      </c>
      <c r="F103" s="4">
        <v>165</v>
      </c>
      <c r="G103" s="4">
        <v>190</v>
      </c>
      <c r="H103" s="4">
        <v>165</v>
      </c>
      <c r="I103" s="4">
        <v>241</v>
      </c>
      <c r="J103" s="4">
        <v>184</v>
      </c>
      <c r="K103" s="4"/>
      <c r="L103" s="4"/>
      <c r="M103" s="104">
        <f>SUM(E102:L104)</f>
        <v>2818</v>
      </c>
      <c r="N103" s="130">
        <f>AVERAGE(E102:J104)</f>
        <v>176.125</v>
      </c>
      <c r="P103" s="146"/>
    </row>
    <row r="104" spans="1:16" ht="18" customHeight="1" thickBot="1">
      <c r="A104" s="190"/>
      <c r="B104" s="107"/>
      <c r="C104" s="108"/>
      <c r="D104" s="70" t="s">
        <v>226</v>
      </c>
      <c r="E104" s="70">
        <v>154</v>
      </c>
      <c r="F104" s="70">
        <v>156</v>
      </c>
      <c r="G104" s="70">
        <v>153</v>
      </c>
      <c r="H104" s="70">
        <v>204</v>
      </c>
      <c r="I104" s="70"/>
      <c r="J104" s="70"/>
      <c r="K104" s="70"/>
      <c r="L104" s="70"/>
      <c r="M104" s="131">
        <f>SUM(E102:L104)</f>
        <v>2818</v>
      </c>
      <c r="N104" s="88">
        <f>AVERAGE(E102:J104)</f>
        <v>176.125</v>
      </c>
      <c r="P104" s="146"/>
    </row>
    <row r="105" spans="1:16" ht="18" customHeight="1" thickTop="1">
      <c r="A105" s="194" t="s">
        <v>85</v>
      </c>
      <c r="B105" s="112" t="s">
        <v>50</v>
      </c>
      <c r="C105" s="126" t="s">
        <v>20</v>
      </c>
      <c r="D105" s="63" t="s">
        <v>224</v>
      </c>
      <c r="E105" s="76">
        <v>170</v>
      </c>
      <c r="F105" s="76">
        <v>185</v>
      </c>
      <c r="G105" s="76">
        <v>215</v>
      </c>
      <c r="H105" s="76">
        <v>170</v>
      </c>
      <c r="I105" s="76">
        <v>137</v>
      </c>
      <c r="J105" s="76">
        <v>191</v>
      </c>
      <c r="K105" s="76"/>
      <c r="L105" s="76">
        <v>42</v>
      </c>
      <c r="M105" s="65">
        <f>SUM(E105:L107)</f>
        <v>2808</v>
      </c>
      <c r="N105" s="127">
        <f>AVERAGE(E105:J107)</f>
        <v>168.5</v>
      </c>
      <c r="P105" s="146">
        <v>58</v>
      </c>
    </row>
    <row r="106" spans="1:16" ht="18" customHeight="1">
      <c r="A106" s="189"/>
      <c r="B106" s="128"/>
      <c r="C106" s="129"/>
      <c r="D106" s="10" t="s">
        <v>225</v>
      </c>
      <c r="E106" s="4">
        <v>167</v>
      </c>
      <c r="F106" s="4">
        <v>152</v>
      </c>
      <c r="G106" s="4">
        <v>160</v>
      </c>
      <c r="H106" s="4">
        <v>160</v>
      </c>
      <c r="I106" s="4">
        <v>170</v>
      </c>
      <c r="J106" s="4">
        <v>195</v>
      </c>
      <c r="K106" s="4"/>
      <c r="L106" s="4">
        <v>42</v>
      </c>
      <c r="M106" s="104">
        <f>SUM(E105:L107)</f>
        <v>2808</v>
      </c>
      <c r="N106" s="130">
        <f>AVERAGE(E105:J107)</f>
        <v>168.5</v>
      </c>
      <c r="P106" s="146"/>
    </row>
    <row r="107" spans="1:16" ht="18" customHeight="1" thickBot="1">
      <c r="A107" s="190"/>
      <c r="B107" s="107"/>
      <c r="C107" s="108"/>
      <c r="D107" s="70" t="s">
        <v>226</v>
      </c>
      <c r="E107" s="70">
        <v>147</v>
      </c>
      <c r="F107" s="70">
        <v>148</v>
      </c>
      <c r="G107" s="70">
        <v>154</v>
      </c>
      <c r="H107" s="70">
        <v>175</v>
      </c>
      <c r="I107" s="70"/>
      <c r="J107" s="70"/>
      <c r="K107" s="70"/>
      <c r="L107" s="70">
        <v>28</v>
      </c>
      <c r="M107" s="131">
        <f>SUM(E105:L107)</f>
        <v>2808</v>
      </c>
      <c r="N107" s="88">
        <f>AVERAGE(E105:J107)</f>
        <v>168.5</v>
      </c>
      <c r="P107" s="146"/>
    </row>
    <row r="108" spans="1:16" ht="18" customHeight="1" thickTop="1">
      <c r="A108" s="194" t="s">
        <v>87</v>
      </c>
      <c r="B108" s="112" t="s">
        <v>152</v>
      </c>
      <c r="C108" s="126" t="s">
        <v>20</v>
      </c>
      <c r="D108" s="63" t="s">
        <v>224</v>
      </c>
      <c r="E108" s="10">
        <v>158</v>
      </c>
      <c r="F108" s="10">
        <v>172</v>
      </c>
      <c r="G108" s="10">
        <v>142</v>
      </c>
      <c r="H108" s="10">
        <v>111</v>
      </c>
      <c r="I108" s="10">
        <v>156</v>
      </c>
      <c r="J108" s="10">
        <v>184</v>
      </c>
      <c r="K108" s="63"/>
      <c r="L108" s="63">
        <v>42</v>
      </c>
      <c r="M108" s="65">
        <f>SUM(E108:L110)</f>
        <v>2806</v>
      </c>
      <c r="N108" s="127">
        <f>AVERAGE(E108:J110)</f>
        <v>168.375</v>
      </c>
      <c r="P108" s="146">
        <v>57</v>
      </c>
    </row>
    <row r="109" spans="1:16" ht="18" customHeight="1" thickBot="1">
      <c r="A109" s="189"/>
      <c r="B109" s="128"/>
      <c r="C109" s="129"/>
      <c r="D109" s="10" t="s">
        <v>225</v>
      </c>
      <c r="E109" s="70">
        <v>192</v>
      </c>
      <c r="F109" s="70">
        <v>185</v>
      </c>
      <c r="G109" s="70">
        <v>212</v>
      </c>
      <c r="H109" s="70">
        <v>174</v>
      </c>
      <c r="I109" s="70">
        <v>181</v>
      </c>
      <c r="J109" s="70">
        <v>169</v>
      </c>
      <c r="K109" s="10"/>
      <c r="L109" s="10">
        <v>42</v>
      </c>
      <c r="M109" s="104">
        <f>SUM(E108:L110)</f>
        <v>2806</v>
      </c>
      <c r="N109" s="130">
        <f>AVERAGE(E108:J110)</f>
        <v>168.375</v>
      </c>
      <c r="P109" s="146"/>
    </row>
    <row r="110" spans="1:16" ht="18" customHeight="1" thickBot="1" thickTop="1">
      <c r="A110" s="190"/>
      <c r="B110" s="107"/>
      <c r="C110" s="108"/>
      <c r="D110" s="70" t="s">
        <v>226</v>
      </c>
      <c r="E110" s="141">
        <v>139</v>
      </c>
      <c r="F110" s="141">
        <v>166</v>
      </c>
      <c r="G110" s="141">
        <v>201</v>
      </c>
      <c r="H110" s="141">
        <v>152</v>
      </c>
      <c r="I110" s="108"/>
      <c r="J110" s="108"/>
      <c r="K110" s="70"/>
      <c r="L110" s="70">
        <v>28</v>
      </c>
      <c r="M110" s="131">
        <f>SUM(E108:L110)</f>
        <v>2806</v>
      </c>
      <c r="N110" s="88">
        <f>AVERAGE(E108:J110)</f>
        <v>168.375</v>
      </c>
      <c r="P110" s="146"/>
    </row>
    <row r="111" spans="1:16" ht="18" customHeight="1" thickTop="1">
      <c r="A111" s="194" t="s">
        <v>89</v>
      </c>
      <c r="B111" s="112" t="s">
        <v>130</v>
      </c>
      <c r="C111" s="126" t="s">
        <v>20</v>
      </c>
      <c r="D111" s="63" t="s">
        <v>224</v>
      </c>
      <c r="E111" s="76">
        <v>199</v>
      </c>
      <c r="F111" s="76">
        <v>154</v>
      </c>
      <c r="G111" s="76">
        <v>150</v>
      </c>
      <c r="H111" s="76">
        <v>125</v>
      </c>
      <c r="I111" s="76">
        <v>156</v>
      </c>
      <c r="J111" s="76">
        <v>172</v>
      </c>
      <c r="K111" s="76">
        <v>48</v>
      </c>
      <c r="L111" s="76"/>
      <c r="M111" s="65">
        <f>SUM(E111:L113)</f>
        <v>2801</v>
      </c>
      <c r="N111" s="127">
        <f>AVERAGE(E111:J113)</f>
        <v>167.0625</v>
      </c>
      <c r="P111" s="146">
        <v>56</v>
      </c>
    </row>
    <row r="112" spans="1:16" ht="18" customHeight="1">
      <c r="A112" s="189"/>
      <c r="B112" s="128"/>
      <c r="C112" s="129"/>
      <c r="D112" s="10" t="s">
        <v>225</v>
      </c>
      <c r="E112" s="4">
        <v>125</v>
      </c>
      <c r="F112" s="4">
        <v>131</v>
      </c>
      <c r="G112" s="4">
        <v>188</v>
      </c>
      <c r="H112" s="4">
        <v>195</v>
      </c>
      <c r="I112" s="4">
        <v>173</v>
      </c>
      <c r="J112" s="4">
        <v>199</v>
      </c>
      <c r="K112" s="4">
        <v>48</v>
      </c>
      <c r="L112" s="4"/>
      <c r="M112" s="104">
        <f>SUM(E111:L113)</f>
        <v>2801</v>
      </c>
      <c r="N112" s="130">
        <f>AVERAGE(E111:J113)</f>
        <v>167.0625</v>
      </c>
      <c r="P112" s="146"/>
    </row>
    <row r="113" spans="1:16" ht="18" customHeight="1" thickBot="1">
      <c r="A113" s="190"/>
      <c r="B113" s="107"/>
      <c r="C113" s="108"/>
      <c r="D113" s="70" t="s">
        <v>226</v>
      </c>
      <c r="E113" s="70">
        <v>176</v>
      </c>
      <c r="F113" s="70">
        <v>207</v>
      </c>
      <c r="G113" s="70">
        <v>166</v>
      </c>
      <c r="H113" s="70">
        <v>157</v>
      </c>
      <c r="I113" s="108"/>
      <c r="J113" s="108"/>
      <c r="K113" s="70">
        <v>32</v>
      </c>
      <c r="L113" s="70"/>
      <c r="M113" s="131">
        <f>SUM(E111:L113)</f>
        <v>2801</v>
      </c>
      <c r="N113" s="88">
        <f>AVERAGE(E111:J113)</f>
        <v>167.0625</v>
      </c>
      <c r="P113" s="146"/>
    </row>
    <row r="114" spans="1:16" ht="18" customHeight="1" thickTop="1">
      <c r="A114" s="194" t="s">
        <v>91</v>
      </c>
      <c r="B114" s="112" t="s">
        <v>112</v>
      </c>
      <c r="C114" s="126" t="s">
        <v>17</v>
      </c>
      <c r="D114" s="63" t="s">
        <v>224</v>
      </c>
      <c r="E114" s="10">
        <v>137</v>
      </c>
      <c r="F114" s="10">
        <v>167</v>
      </c>
      <c r="G114" s="10">
        <v>170</v>
      </c>
      <c r="H114" s="10">
        <v>171</v>
      </c>
      <c r="I114" s="10">
        <v>164</v>
      </c>
      <c r="J114" s="10">
        <v>227</v>
      </c>
      <c r="K114" s="10"/>
      <c r="L114" s="10"/>
      <c r="M114" s="65">
        <f>SUM(E114:L116)</f>
        <v>2789</v>
      </c>
      <c r="N114" s="127">
        <f>AVERAGE(E114:J116)</f>
        <v>174.3125</v>
      </c>
      <c r="P114" s="146"/>
    </row>
    <row r="115" spans="1:16" ht="18" customHeight="1">
      <c r="A115" s="189"/>
      <c r="B115" s="128"/>
      <c r="C115" s="129"/>
      <c r="D115" s="10" t="s">
        <v>225</v>
      </c>
      <c r="E115" s="10">
        <v>190</v>
      </c>
      <c r="F115" s="10">
        <v>179</v>
      </c>
      <c r="G115" s="10">
        <v>174</v>
      </c>
      <c r="H115" s="10">
        <v>186</v>
      </c>
      <c r="I115" s="10">
        <v>166</v>
      </c>
      <c r="J115" s="10">
        <v>173</v>
      </c>
      <c r="K115" s="10"/>
      <c r="L115" s="10"/>
      <c r="M115" s="104">
        <f>SUM(E114:L116)</f>
        <v>2789</v>
      </c>
      <c r="N115" s="130">
        <f>AVERAGE(E114:J116)</f>
        <v>174.3125</v>
      </c>
      <c r="P115" s="146"/>
    </row>
    <row r="116" spans="1:16" ht="18" customHeight="1" thickBot="1">
      <c r="A116" s="190"/>
      <c r="B116" s="107"/>
      <c r="C116" s="108"/>
      <c r="D116" s="70" t="s">
        <v>226</v>
      </c>
      <c r="E116" s="70">
        <v>202</v>
      </c>
      <c r="F116" s="70">
        <v>148</v>
      </c>
      <c r="G116" s="70">
        <v>195</v>
      </c>
      <c r="H116" s="70">
        <v>140</v>
      </c>
      <c r="I116" s="108"/>
      <c r="J116" s="108"/>
      <c r="K116" s="108"/>
      <c r="L116" s="108"/>
      <c r="M116" s="131">
        <f>SUM(E114:L116)</f>
        <v>2789</v>
      </c>
      <c r="N116" s="88">
        <f>AVERAGE(E114:J116)</f>
        <v>174.3125</v>
      </c>
      <c r="P116" s="146"/>
    </row>
    <row r="117" spans="1:16" ht="18" customHeight="1" thickTop="1">
      <c r="A117" s="194" t="s">
        <v>93</v>
      </c>
      <c r="B117" s="112" t="s">
        <v>56</v>
      </c>
      <c r="C117" s="126" t="s">
        <v>17</v>
      </c>
      <c r="D117" s="63" t="s">
        <v>224</v>
      </c>
      <c r="E117" s="76">
        <v>181</v>
      </c>
      <c r="F117" s="76">
        <v>184</v>
      </c>
      <c r="G117" s="76">
        <v>170</v>
      </c>
      <c r="H117" s="76">
        <v>174</v>
      </c>
      <c r="I117" s="76">
        <v>188</v>
      </c>
      <c r="J117" s="76">
        <v>196</v>
      </c>
      <c r="K117" s="76"/>
      <c r="L117" s="76"/>
      <c r="M117" s="65">
        <f>SUM(E117:L119)</f>
        <v>2787</v>
      </c>
      <c r="N117" s="127">
        <f>AVERAGE(E117:J119)</f>
        <v>174.1875</v>
      </c>
      <c r="P117" s="146"/>
    </row>
    <row r="118" spans="1:16" ht="18" customHeight="1" thickBot="1">
      <c r="A118" s="189"/>
      <c r="B118" s="128"/>
      <c r="C118" s="129"/>
      <c r="D118" s="10" t="s">
        <v>225</v>
      </c>
      <c r="E118" s="4">
        <v>147</v>
      </c>
      <c r="F118" s="4">
        <v>140</v>
      </c>
      <c r="G118" s="4">
        <v>161</v>
      </c>
      <c r="H118" s="4">
        <v>174</v>
      </c>
      <c r="I118" s="4">
        <v>197</v>
      </c>
      <c r="J118" s="4">
        <v>201</v>
      </c>
      <c r="K118" s="4"/>
      <c r="L118" s="4"/>
      <c r="M118" s="104">
        <f>SUM(E117:L119)</f>
        <v>2787</v>
      </c>
      <c r="N118" s="130">
        <f>AVERAGE(E117:J119)</f>
        <v>174.1875</v>
      </c>
      <c r="P118" s="146"/>
    </row>
    <row r="119" spans="1:16" ht="18" customHeight="1" thickBot="1" thickTop="1">
      <c r="A119" s="190"/>
      <c r="B119" s="107"/>
      <c r="C119" s="108"/>
      <c r="D119" s="70" t="s">
        <v>226</v>
      </c>
      <c r="E119" s="141">
        <v>164</v>
      </c>
      <c r="F119" s="141">
        <v>146</v>
      </c>
      <c r="G119" s="141">
        <v>166</v>
      </c>
      <c r="H119" s="141">
        <v>198</v>
      </c>
      <c r="I119" s="108"/>
      <c r="J119" s="108"/>
      <c r="K119" s="70"/>
      <c r="L119" s="70"/>
      <c r="M119" s="131">
        <f>SUM(E117:L119)</f>
        <v>2787</v>
      </c>
      <c r="N119" s="88">
        <f>AVERAGE(E117:J119)</f>
        <v>174.1875</v>
      </c>
      <c r="P119" s="146"/>
    </row>
    <row r="120" spans="1:16" ht="18" customHeight="1" thickTop="1">
      <c r="A120" s="194" t="s">
        <v>95</v>
      </c>
      <c r="B120" s="112" t="s">
        <v>120</v>
      </c>
      <c r="C120" s="126" t="s">
        <v>17</v>
      </c>
      <c r="D120" s="63" t="s">
        <v>224</v>
      </c>
      <c r="E120" s="4">
        <v>180</v>
      </c>
      <c r="F120" s="4">
        <v>181</v>
      </c>
      <c r="G120" s="4">
        <v>188</v>
      </c>
      <c r="H120" s="4">
        <v>205</v>
      </c>
      <c r="I120" s="10">
        <v>147</v>
      </c>
      <c r="J120" s="10">
        <v>122</v>
      </c>
      <c r="K120" s="10"/>
      <c r="L120" s="10"/>
      <c r="M120" s="65">
        <f>SUM(E120:L122)</f>
        <v>2782</v>
      </c>
      <c r="N120" s="127">
        <f>AVERAGE(E120:J122)</f>
        <v>173.875</v>
      </c>
      <c r="P120" s="146"/>
    </row>
    <row r="121" spans="1:16" ht="18" customHeight="1">
      <c r="A121" s="189"/>
      <c r="B121" s="128"/>
      <c r="C121" s="129"/>
      <c r="D121" s="10" t="s">
        <v>225</v>
      </c>
      <c r="E121" s="10">
        <v>158</v>
      </c>
      <c r="F121" s="10">
        <v>172</v>
      </c>
      <c r="G121" s="10">
        <v>186</v>
      </c>
      <c r="H121" s="10">
        <v>157</v>
      </c>
      <c r="I121" s="10">
        <v>179</v>
      </c>
      <c r="J121" s="10">
        <v>198</v>
      </c>
      <c r="K121" s="10"/>
      <c r="L121" s="10"/>
      <c r="M121" s="104">
        <f>SUM(E120:L122)</f>
        <v>2782</v>
      </c>
      <c r="N121" s="130">
        <f>AVERAGE(E120:J122)</f>
        <v>173.875</v>
      </c>
      <c r="P121" s="146"/>
    </row>
    <row r="122" spans="1:16" ht="18" customHeight="1" thickBot="1">
      <c r="A122" s="190"/>
      <c r="B122" s="107"/>
      <c r="C122" s="108"/>
      <c r="D122" s="70" t="s">
        <v>226</v>
      </c>
      <c r="E122" s="70">
        <v>168</v>
      </c>
      <c r="F122" s="70">
        <v>160</v>
      </c>
      <c r="G122" s="70">
        <v>167</v>
      </c>
      <c r="H122" s="70">
        <v>214</v>
      </c>
      <c r="I122" s="108"/>
      <c r="J122" s="108"/>
      <c r="K122" s="108"/>
      <c r="L122" s="108"/>
      <c r="M122" s="131">
        <f>SUM(E120:L122)</f>
        <v>2782</v>
      </c>
      <c r="N122" s="88">
        <f>AVERAGE(E120:J122)</f>
        <v>173.875</v>
      </c>
      <c r="P122" s="146"/>
    </row>
    <row r="123" spans="1:16" ht="18" customHeight="1" thickTop="1">
      <c r="A123" s="194" t="s">
        <v>97</v>
      </c>
      <c r="B123" s="112" t="s">
        <v>207</v>
      </c>
      <c r="C123" s="126" t="s">
        <v>44</v>
      </c>
      <c r="D123" s="63" t="s">
        <v>224</v>
      </c>
      <c r="E123" s="76">
        <v>178</v>
      </c>
      <c r="F123" s="76">
        <v>165</v>
      </c>
      <c r="G123" s="76">
        <v>199</v>
      </c>
      <c r="H123" s="76">
        <v>161</v>
      </c>
      <c r="I123" s="76">
        <v>156</v>
      </c>
      <c r="J123" s="76">
        <v>159</v>
      </c>
      <c r="K123" s="76">
        <v>48</v>
      </c>
      <c r="L123" s="76">
        <v>12</v>
      </c>
      <c r="M123" s="65">
        <f>SUM(E123:L125)</f>
        <v>2781</v>
      </c>
      <c r="N123" s="127">
        <f>AVERAGE(E123:J125)</f>
        <v>163.8125</v>
      </c>
      <c r="P123" s="146"/>
    </row>
    <row r="124" spans="1:16" ht="18" customHeight="1">
      <c r="A124" s="189"/>
      <c r="B124" s="128"/>
      <c r="C124" s="129"/>
      <c r="D124" s="10" t="s">
        <v>225</v>
      </c>
      <c r="E124" s="4">
        <v>128</v>
      </c>
      <c r="F124" s="4">
        <v>149</v>
      </c>
      <c r="G124" s="4">
        <v>161</v>
      </c>
      <c r="H124" s="4">
        <v>144</v>
      </c>
      <c r="I124" s="4">
        <v>210</v>
      </c>
      <c r="J124" s="4">
        <v>170</v>
      </c>
      <c r="K124" s="4">
        <v>48</v>
      </c>
      <c r="L124" s="4">
        <v>12</v>
      </c>
      <c r="M124" s="104">
        <f>SUM(E123:L125)</f>
        <v>2781</v>
      </c>
      <c r="N124" s="130">
        <f>AVERAGE(E123:J125)</f>
        <v>163.8125</v>
      </c>
      <c r="P124" s="146"/>
    </row>
    <row r="125" spans="1:16" ht="18" customHeight="1" thickBot="1">
      <c r="A125" s="190"/>
      <c r="B125" s="107"/>
      <c r="C125" s="108"/>
      <c r="D125" s="70" t="s">
        <v>226</v>
      </c>
      <c r="E125" s="70">
        <v>131</v>
      </c>
      <c r="F125" s="70">
        <v>183</v>
      </c>
      <c r="G125" s="70">
        <v>191</v>
      </c>
      <c r="H125" s="70">
        <v>136</v>
      </c>
      <c r="I125" s="108"/>
      <c r="J125" s="108"/>
      <c r="K125" s="70">
        <v>32</v>
      </c>
      <c r="L125" s="70">
        <v>8</v>
      </c>
      <c r="M125" s="131">
        <f>SUM(E123:L125)</f>
        <v>2781</v>
      </c>
      <c r="N125" s="88">
        <f>AVERAGE(E123:J125)</f>
        <v>163.8125</v>
      </c>
      <c r="P125" s="146"/>
    </row>
    <row r="126" spans="1:16" ht="18" customHeight="1" thickTop="1">
      <c r="A126" s="194" t="s">
        <v>99</v>
      </c>
      <c r="B126" s="112" t="s">
        <v>60</v>
      </c>
      <c r="C126" s="126" t="s">
        <v>17</v>
      </c>
      <c r="D126" s="63" t="s">
        <v>224</v>
      </c>
      <c r="E126" s="76">
        <v>177</v>
      </c>
      <c r="F126" s="76">
        <v>189</v>
      </c>
      <c r="G126" s="76">
        <v>144</v>
      </c>
      <c r="H126" s="76">
        <v>142</v>
      </c>
      <c r="I126" s="76">
        <v>171</v>
      </c>
      <c r="J126" s="76">
        <v>267</v>
      </c>
      <c r="K126" s="76"/>
      <c r="L126" s="76"/>
      <c r="M126" s="65">
        <f>SUM(E126:L128)</f>
        <v>2781</v>
      </c>
      <c r="N126" s="127">
        <f>AVERAGE(E126:J128)</f>
        <v>173.8125</v>
      </c>
      <c r="P126" s="146"/>
    </row>
    <row r="127" spans="1:16" ht="18" customHeight="1">
      <c r="A127" s="189"/>
      <c r="B127" s="128"/>
      <c r="C127" s="129"/>
      <c r="D127" s="10" t="s">
        <v>225</v>
      </c>
      <c r="E127" s="4">
        <v>166</v>
      </c>
      <c r="F127" s="4">
        <v>146</v>
      </c>
      <c r="G127" s="4">
        <v>153</v>
      </c>
      <c r="H127" s="4">
        <v>201</v>
      </c>
      <c r="I127" s="4">
        <v>157</v>
      </c>
      <c r="J127" s="4">
        <v>171</v>
      </c>
      <c r="K127" s="4"/>
      <c r="L127" s="4"/>
      <c r="M127" s="104">
        <f>SUM(E126:L128)</f>
        <v>2781</v>
      </c>
      <c r="N127" s="130">
        <f>AVERAGE(E126:J128)</f>
        <v>173.8125</v>
      </c>
      <c r="P127" s="146"/>
    </row>
    <row r="128" spans="1:16" ht="18" customHeight="1" thickBot="1">
      <c r="A128" s="190"/>
      <c r="B128" s="107"/>
      <c r="C128" s="108"/>
      <c r="D128" s="70" t="s">
        <v>226</v>
      </c>
      <c r="E128" s="70">
        <v>152</v>
      </c>
      <c r="F128" s="70">
        <v>184</v>
      </c>
      <c r="G128" s="70">
        <v>162</v>
      </c>
      <c r="H128" s="70">
        <v>199</v>
      </c>
      <c r="I128" s="108"/>
      <c r="J128" s="108"/>
      <c r="K128" s="70"/>
      <c r="L128" s="70"/>
      <c r="M128" s="131">
        <f>SUM(E126:L128)</f>
        <v>2781</v>
      </c>
      <c r="N128" s="88">
        <f>AVERAGE(E126:J128)</f>
        <v>173.8125</v>
      </c>
      <c r="P128" s="146"/>
    </row>
    <row r="129" spans="1:16" ht="18" customHeight="1" thickTop="1">
      <c r="A129" s="194" t="s">
        <v>101</v>
      </c>
      <c r="B129" s="112" t="s">
        <v>138</v>
      </c>
      <c r="C129" s="126" t="s">
        <v>20</v>
      </c>
      <c r="D129" s="63" t="s">
        <v>224</v>
      </c>
      <c r="E129" s="10">
        <v>167</v>
      </c>
      <c r="F129" s="10">
        <v>163</v>
      </c>
      <c r="G129" s="10">
        <v>183</v>
      </c>
      <c r="H129" s="10">
        <v>179</v>
      </c>
      <c r="I129" s="10">
        <v>134</v>
      </c>
      <c r="J129" s="10">
        <v>155</v>
      </c>
      <c r="K129" s="63"/>
      <c r="L129" s="63"/>
      <c r="M129" s="65">
        <f>SUM(E129:L131)</f>
        <v>2766</v>
      </c>
      <c r="N129" s="127">
        <f>AVERAGE(E129:J131)</f>
        <v>172.875</v>
      </c>
      <c r="P129" s="146">
        <v>50</v>
      </c>
    </row>
    <row r="130" spans="1:16" ht="18" customHeight="1">
      <c r="A130" s="189"/>
      <c r="B130" s="128"/>
      <c r="C130" s="129"/>
      <c r="D130" s="10" t="s">
        <v>225</v>
      </c>
      <c r="E130" s="10">
        <v>179</v>
      </c>
      <c r="F130" s="10">
        <v>177</v>
      </c>
      <c r="G130" s="10">
        <v>197</v>
      </c>
      <c r="H130" s="10">
        <v>189</v>
      </c>
      <c r="I130" s="10">
        <v>147</v>
      </c>
      <c r="J130" s="10">
        <v>182</v>
      </c>
      <c r="K130" s="10"/>
      <c r="L130" s="10"/>
      <c r="M130" s="104">
        <f>SUM(E129:L131)</f>
        <v>2766</v>
      </c>
      <c r="N130" s="130">
        <f>AVERAGE(E129:J131)</f>
        <v>172.875</v>
      </c>
      <c r="P130" s="146"/>
    </row>
    <row r="131" spans="1:16" ht="18" customHeight="1" thickBot="1">
      <c r="A131" s="190"/>
      <c r="B131" s="107"/>
      <c r="C131" s="108"/>
      <c r="D131" s="70" t="s">
        <v>226</v>
      </c>
      <c r="E131" s="70">
        <v>183</v>
      </c>
      <c r="F131" s="70">
        <v>164</v>
      </c>
      <c r="G131" s="70">
        <v>188</v>
      </c>
      <c r="H131" s="70">
        <v>179</v>
      </c>
      <c r="I131" s="108"/>
      <c r="J131" s="108"/>
      <c r="K131" s="70"/>
      <c r="L131" s="70"/>
      <c r="M131" s="131">
        <f>SUM(E129:L131)</f>
        <v>2766</v>
      </c>
      <c r="N131" s="88">
        <f>AVERAGE(E129:J131)</f>
        <v>172.875</v>
      </c>
      <c r="P131" s="146"/>
    </row>
    <row r="132" spans="1:16" ht="18" customHeight="1" thickTop="1">
      <c r="A132" s="194" t="s">
        <v>103</v>
      </c>
      <c r="B132" s="112" t="s">
        <v>114</v>
      </c>
      <c r="C132" s="126" t="s">
        <v>17</v>
      </c>
      <c r="D132" s="63" t="s">
        <v>224</v>
      </c>
      <c r="E132" s="76">
        <v>136</v>
      </c>
      <c r="F132" s="76">
        <v>170</v>
      </c>
      <c r="G132" s="76">
        <v>134</v>
      </c>
      <c r="H132" s="76">
        <v>190</v>
      </c>
      <c r="I132" s="76">
        <v>181</v>
      </c>
      <c r="J132" s="76">
        <v>139</v>
      </c>
      <c r="K132" s="63"/>
      <c r="L132" s="63">
        <v>78</v>
      </c>
      <c r="M132" s="65">
        <f>SUM(E132:L134)</f>
        <v>2754</v>
      </c>
      <c r="N132" s="127">
        <f>AVERAGE(E132:J134)</f>
        <v>159.125</v>
      </c>
      <c r="P132" s="146"/>
    </row>
    <row r="133" spans="1:16" ht="18" customHeight="1">
      <c r="A133" s="189"/>
      <c r="B133" s="128"/>
      <c r="C133" s="129"/>
      <c r="D133" s="10" t="s">
        <v>225</v>
      </c>
      <c r="E133" s="4">
        <v>180</v>
      </c>
      <c r="F133" s="4">
        <v>163</v>
      </c>
      <c r="G133" s="4">
        <v>122</v>
      </c>
      <c r="H133" s="4">
        <v>157</v>
      </c>
      <c r="I133" s="4">
        <v>161</v>
      </c>
      <c r="J133" s="4">
        <v>171</v>
      </c>
      <c r="K133" s="10"/>
      <c r="L133" s="10">
        <v>78</v>
      </c>
      <c r="M133" s="104">
        <f>SUM(E132:L134)</f>
        <v>2754</v>
      </c>
      <c r="N133" s="130">
        <f>AVERAGE(E132:J134)</f>
        <v>159.125</v>
      </c>
      <c r="P133" s="146"/>
    </row>
    <row r="134" spans="1:16" ht="18" customHeight="1" thickBot="1">
      <c r="A134" s="190"/>
      <c r="B134" s="107"/>
      <c r="C134" s="108"/>
      <c r="D134" s="70" t="s">
        <v>226</v>
      </c>
      <c r="E134" s="70">
        <v>168</v>
      </c>
      <c r="F134" s="70">
        <v>139</v>
      </c>
      <c r="G134" s="70">
        <v>167</v>
      </c>
      <c r="H134" s="70">
        <v>168</v>
      </c>
      <c r="I134" s="70"/>
      <c r="J134" s="70"/>
      <c r="K134" s="70"/>
      <c r="L134" s="70">
        <v>52</v>
      </c>
      <c r="M134" s="131">
        <f>SUM(E132:L134)</f>
        <v>2754</v>
      </c>
      <c r="N134" s="88">
        <f>AVERAGE(E132:J134)</f>
        <v>159.125</v>
      </c>
      <c r="P134" s="146"/>
    </row>
    <row r="135" spans="1:16" ht="18" customHeight="1" thickTop="1">
      <c r="A135" s="194" t="s">
        <v>105</v>
      </c>
      <c r="B135" s="112" t="s">
        <v>122</v>
      </c>
      <c r="C135" s="126" t="s">
        <v>17</v>
      </c>
      <c r="D135" s="63" t="s">
        <v>224</v>
      </c>
      <c r="E135" s="4">
        <v>201</v>
      </c>
      <c r="F135" s="4">
        <v>141</v>
      </c>
      <c r="G135" s="4">
        <v>163</v>
      </c>
      <c r="H135" s="4">
        <v>152</v>
      </c>
      <c r="I135" s="10">
        <v>177</v>
      </c>
      <c r="J135" s="10">
        <v>178</v>
      </c>
      <c r="K135" s="63"/>
      <c r="L135" s="63"/>
      <c r="M135" s="65">
        <f>SUM(E135:L137)</f>
        <v>2752</v>
      </c>
      <c r="N135" s="127">
        <f>AVERAGE(E135:J137)</f>
        <v>172</v>
      </c>
      <c r="P135" s="146"/>
    </row>
    <row r="136" spans="1:16" ht="18" customHeight="1">
      <c r="A136" s="189"/>
      <c r="B136" s="128"/>
      <c r="C136" s="129"/>
      <c r="D136" s="10" t="s">
        <v>225</v>
      </c>
      <c r="E136" s="10">
        <v>153</v>
      </c>
      <c r="F136" s="10">
        <v>145</v>
      </c>
      <c r="G136" s="10">
        <v>153</v>
      </c>
      <c r="H136" s="10">
        <v>182</v>
      </c>
      <c r="I136" s="10">
        <v>169</v>
      </c>
      <c r="J136" s="10">
        <v>183</v>
      </c>
      <c r="K136" s="10"/>
      <c r="L136" s="10"/>
      <c r="M136" s="104">
        <f>SUM(E135:L137)</f>
        <v>2752</v>
      </c>
      <c r="N136" s="130">
        <f>AVERAGE(E135:J137)</f>
        <v>172</v>
      </c>
      <c r="P136" s="146"/>
    </row>
    <row r="137" spans="1:16" ht="18" customHeight="1" thickBot="1">
      <c r="A137" s="190"/>
      <c r="B137" s="107"/>
      <c r="C137" s="108"/>
      <c r="D137" s="70" t="s">
        <v>226</v>
      </c>
      <c r="E137" s="70">
        <v>188</v>
      </c>
      <c r="F137" s="70">
        <v>177</v>
      </c>
      <c r="G137" s="70">
        <v>189</v>
      </c>
      <c r="H137" s="70">
        <v>201</v>
      </c>
      <c r="I137" s="108"/>
      <c r="J137" s="108"/>
      <c r="K137" s="70"/>
      <c r="L137" s="70"/>
      <c r="M137" s="131">
        <f>SUM(E135:L137)</f>
        <v>2752</v>
      </c>
      <c r="N137" s="88">
        <f>AVERAGE(E135:J137)</f>
        <v>172</v>
      </c>
      <c r="P137" s="146"/>
    </row>
    <row r="138" spans="1:16" ht="18" customHeight="1" thickTop="1">
      <c r="A138" s="194" t="s">
        <v>107</v>
      </c>
      <c r="B138" s="112" t="s">
        <v>128</v>
      </c>
      <c r="C138" s="126" t="s">
        <v>17</v>
      </c>
      <c r="D138" s="63" t="s">
        <v>224</v>
      </c>
      <c r="E138" s="76">
        <v>165</v>
      </c>
      <c r="F138" s="76">
        <v>119</v>
      </c>
      <c r="G138" s="76">
        <v>157</v>
      </c>
      <c r="H138" s="76">
        <v>172</v>
      </c>
      <c r="I138" s="76">
        <v>167</v>
      </c>
      <c r="J138" s="76">
        <v>178</v>
      </c>
      <c r="K138" s="76">
        <v>48</v>
      </c>
      <c r="L138" s="76"/>
      <c r="M138" s="65">
        <f>SUM(E138:L140)</f>
        <v>2741</v>
      </c>
      <c r="N138" s="127">
        <f>AVERAGE(E138:J140)</f>
        <v>163.3125</v>
      </c>
      <c r="P138" s="146"/>
    </row>
    <row r="139" spans="1:16" ht="18" customHeight="1">
      <c r="A139" s="189"/>
      <c r="B139" s="128"/>
      <c r="C139" s="129"/>
      <c r="D139" s="10" t="s">
        <v>225</v>
      </c>
      <c r="E139" s="4">
        <v>141</v>
      </c>
      <c r="F139" s="4">
        <v>169</v>
      </c>
      <c r="G139" s="4">
        <v>188</v>
      </c>
      <c r="H139" s="4">
        <v>156</v>
      </c>
      <c r="I139" s="4">
        <v>190</v>
      </c>
      <c r="J139" s="4">
        <v>169</v>
      </c>
      <c r="K139" s="4">
        <v>48</v>
      </c>
      <c r="L139" s="4"/>
      <c r="M139" s="104">
        <f>SUM(E138:L140)</f>
        <v>2741</v>
      </c>
      <c r="N139" s="130">
        <f>AVERAGE(E138:J140)</f>
        <v>163.3125</v>
      </c>
      <c r="P139" s="146"/>
    </row>
    <row r="140" spans="1:16" ht="18" customHeight="1" thickBot="1">
      <c r="A140" s="190"/>
      <c r="B140" s="107"/>
      <c r="C140" s="108"/>
      <c r="D140" s="70" t="s">
        <v>226</v>
      </c>
      <c r="E140" s="70">
        <v>156</v>
      </c>
      <c r="F140" s="70">
        <v>157</v>
      </c>
      <c r="G140" s="70">
        <v>161</v>
      </c>
      <c r="H140" s="70">
        <v>168</v>
      </c>
      <c r="I140" s="108"/>
      <c r="J140" s="108"/>
      <c r="K140" s="70">
        <v>32</v>
      </c>
      <c r="L140" s="70"/>
      <c r="M140" s="131">
        <f>SUM(E138:L140)</f>
        <v>2741</v>
      </c>
      <c r="N140" s="88">
        <f>AVERAGE(E138:J140)</f>
        <v>163.3125</v>
      </c>
      <c r="P140" s="146"/>
    </row>
    <row r="141" spans="1:16" ht="18" customHeight="1" thickTop="1">
      <c r="A141" s="194" t="s">
        <v>109</v>
      </c>
      <c r="B141" s="112" t="s">
        <v>54</v>
      </c>
      <c r="C141" s="126" t="s">
        <v>17</v>
      </c>
      <c r="D141" s="63" t="s">
        <v>224</v>
      </c>
      <c r="E141" s="76">
        <v>174</v>
      </c>
      <c r="F141" s="76">
        <v>146</v>
      </c>
      <c r="G141" s="76">
        <v>168</v>
      </c>
      <c r="H141" s="76">
        <v>205</v>
      </c>
      <c r="I141" s="76">
        <v>183</v>
      </c>
      <c r="J141" s="76">
        <v>160</v>
      </c>
      <c r="K141" s="63">
        <v>48</v>
      </c>
      <c r="L141" s="63">
        <v>18</v>
      </c>
      <c r="M141" s="65">
        <f>SUM(E141:L143)</f>
        <v>2730</v>
      </c>
      <c r="N141" s="127">
        <f>AVERAGE(E141:J143)</f>
        <v>159.625</v>
      </c>
      <c r="P141" s="146"/>
    </row>
    <row r="142" spans="1:16" ht="18" customHeight="1">
      <c r="A142" s="189"/>
      <c r="B142" s="128"/>
      <c r="C142" s="129"/>
      <c r="D142" s="10" t="s">
        <v>225</v>
      </c>
      <c r="E142" s="4">
        <v>110</v>
      </c>
      <c r="F142" s="4">
        <v>168</v>
      </c>
      <c r="G142" s="4">
        <v>169</v>
      </c>
      <c r="H142" s="4">
        <v>132</v>
      </c>
      <c r="I142" s="4">
        <v>147</v>
      </c>
      <c r="J142" s="4">
        <v>138</v>
      </c>
      <c r="K142" s="10">
        <v>48</v>
      </c>
      <c r="L142" s="10">
        <v>18</v>
      </c>
      <c r="M142" s="104">
        <f>SUM(E141:L143)</f>
        <v>2730</v>
      </c>
      <c r="N142" s="130">
        <f>AVERAGE(E141:J143)</f>
        <v>159.625</v>
      </c>
      <c r="P142" s="146"/>
    </row>
    <row r="143" spans="1:16" ht="18" customHeight="1" thickBot="1">
      <c r="A143" s="190"/>
      <c r="B143" s="107"/>
      <c r="C143" s="108"/>
      <c r="D143" s="70" t="s">
        <v>226</v>
      </c>
      <c r="E143" s="10">
        <v>158</v>
      </c>
      <c r="F143" s="10">
        <v>142</v>
      </c>
      <c r="G143" s="10">
        <v>166</v>
      </c>
      <c r="H143" s="10">
        <v>188</v>
      </c>
      <c r="I143" s="70"/>
      <c r="J143" s="70"/>
      <c r="K143" s="70">
        <v>32</v>
      </c>
      <c r="L143" s="70">
        <v>12</v>
      </c>
      <c r="M143" s="131">
        <f>SUM(E141:L143)</f>
        <v>2730</v>
      </c>
      <c r="N143" s="88">
        <f>AVERAGE(E141:J143)</f>
        <v>159.625</v>
      </c>
      <c r="P143" s="146"/>
    </row>
    <row r="144" spans="1:16" ht="18" customHeight="1" thickTop="1">
      <c r="A144" s="194" t="s">
        <v>111</v>
      </c>
      <c r="B144" s="112" t="s">
        <v>227</v>
      </c>
      <c r="C144" s="126" t="s">
        <v>44</v>
      </c>
      <c r="D144" s="63" t="s">
        <v>224</v>
      </c>
      <c r="E144" s="76">
        <v>188</v>
      </c>
      <c r="F144" s="76">
        <v>169</v>
      </c>
      <c r="G144" s="76">
        <v>165</v>
      </c>
      <c r="H144" s="76">
        <v>195</v>
      </c>
      <c r="I144" s="76">
        <v>196</v>
      </c>
      <c r="J144" s="76">
        <v>143</v>
      </c>
      <c r="K144" s="63"/>
      <c r="L144" s="63">
        <v>12</v>
      </c>
      <c r="M144" s="65">
        <f>SUM(E144:L146)</f>
        <v>2727</v>
      </c>
      <c r="N144" s="127">
        <f>AVERAGE(E144:J146)</f>
        <v>168.4375</v>
      </c>
      <c r="P144" s="146"/>
    </row>
    <row r="145" spans="1:16" ht="18" customHeight="1">
      <c r="A145" s="189"/>
      <c r="B145" s="128"/>
      <c r="C145" s="129"/>
      <c r="D145" s="10" t="s">
        <v>225</v>
      </c>
      <c r="E145" s="4">
        <v>186</v>
      </c>
      <c r="F145" s="4">
        <v>172</v>
      </c>
      <c r="G145" s="4">
        <v>155</v>
      </c>
      <c r="H145" s="4">
        <v>160</v>
      </c>
      <c r="I145" s="4">
        <v>219</v>
      </c>
      <c r="J145" s="4">
        <v>169</v>
      </c>
      <c r="K145" s="10"/>
      <c r="L145" s="10">
        <v>12</v>
      </c>
      <c r="M145" s="104">
        <f>SUM(E144:L146)</f>
        <v>2727</v>
      </c>
      <c r="N145" s="130">
        <f>AVERAGE(E144:J146)</f>
        <v>168.4375</v>
      </c>
      <c r="P145" s="146"/>
    </row>
    <row r="146" spans="1:16" ht="18" customHeight="1" thickBot="1">
      <c r="A146" s="190"/>
      <c r="B146" s="107"/>
      <c r="C146" s="108"/>
      <c r="D146" s="70" t="s">
        <v>226</v>
      </c>
      <c r="E146" s="10">
        <v>161</v>
      </c>
      <c r="F146" s="10">
        <v>143</v>
      </c>
      <c r="G146" s="10">
        <v>129</v>
      </c>
      <c r="H146" s="10">
        <v>145</v>
      </c>
      <c r="I146" s="108"/>
      <c r="J146" s="108"/>
      <c r="K146" s="70"/>
      <c r="L146" s="70">
        <v>8</v>
      </c>
      <c r="M146" s="131">
        <f>SUM(E144:L146)</f>
        <v>2727</v>
      </c>
      <c r="N146" s="88">
        <f>AVERAGE(E144:J146)</f>
        <v>168.4375</v>
      </c>
      <c r="P146" s="146"/>
    </row>
    <row r="147" spans="1:16" ht="18" customHeight="1" thickTop="1">
      <c r="A147" s="194" t="s">
        <v>113</v>
      </c>
      <c r="B147" s="112" t="s">
        <v>140</v>
      </c>
      <c r="C147" s="126" t="s">
        <v>20</v>
      </c>
      <c r="D147" s="63" t="s">
        <v>224</v>
      </c>
      <c r="E147" s="76">
        <v>135</v>
      </c>
      <c r="F147" s="76">
        <v>177</v>
      </c>
      <c r="G147" s="76">
        <v>160</v>
      </c>
      <c r="H147" s="76">
        <v>181</v>
      </c>
      <c r="I147" s="76">
        <v>167</v>
      </c>
      <c r="J147" s="76">
        <v>157</v>
      </c>
      <c r="K147" s="76"/>
      <c r="L147" s="76"/>
      <c r="M147" s="65">
        <f>SUM(E147:L149)</f>
        <v>2717</v>
      </c>
      <c r="N147" s="127">
        <f>AVERAGE(E147:J149)</f>
        <v>169.8125</v>
      </c>
      <c r="P147" s="146">
        <v>44</v>
      </c>
    </row>
    <row r="148" spans="1:16" ht="18" customHeight="1">
      <c r="A148" s="189"/>
      <c r="B148" s="128"/>
      <c r="C148" s="129"/>
      <c r="D148" s="10" t="s">
        <v>225</v>
      </c>
      <c r="E148" s="4">
        <v>191</v>
      </c>
      <c r="F148" s="4">
        <v>170</v>
      </c>
      <c r="G148" s="4">
        <v>176</v>
      </c>
      <c r="H148" s="4">
        <v>223</v>
      </c>
      <c r="I148" s="4">
        <v>170</v>
      </c>
      <c r="J148" s="4">
        <v>164</v>
      </c>
      <c r="K148" s="4"/>
      <c r="L148" s="4"/>
      <c r="M148" s="104">
        <f>SUM(E147:L149)</f>
        <v>2717</v>
      </c>
      <c r="N148" s="130">
        <f>AVERAGE(E147:J149)</f>
        <v>169.8125</v>
      </c>
      <c r="P148" s="146"/>
    </row>
    <row r="149" spans="1:16" ht="18" customHeight="1" thickBot="1">
      <c r="A149" s="190"/>
      <c r="B149" s="107"/>
      <c r="C149" s="108"/>
      <c r="D149" s="70" t="s">
        <v>226</v>
      </c>
      <c r="E149" s="70">
        <v>176</v>
      </c>
      <c r="F149" s="70">
        <v>178</v>
      </c>
      <c r="G149" s="70">
        <v>149</v>
      </c>
      <c r="H149" s="70">
        <v>143</v>
      </c>
      <c r="I149" s="70"/>
      <c r="J149" s="70"/>
      <c r="K149" s="70"/>
      <c r="L149" s="70"/>
      <c r="M149" s="131">
        <f>SUM(E147:L149)</f>
        <v>2717</v>
      </c>
      <c r="N149" s="88">
        <f>AVERAGE(E147:J149)</f>
        <v>169.8125</v>
      </c>
      <c r="P149" s="146"/>
    </row>
    <row r="150" spans="1:16" ht="18" customHeight="1" thickTop="1">
      <c r="A150" s="194" t="s">
        <v>115</v>
      </c>
      <c r="B150" s="112" t="s">
        <v>126</v>
      </c>
      <c r="C150" s="126" t="s">
        <v>20</v>
      </c>
      <c r="D150" s="63" t="s">
        <v>224</v>
      </c>
      <c r="E150" s="4">
        <v>145</v>
      </c>
      <c r="F150" s="4">
        <v>200</v>
      </c>
      <c r="G150" s="4">
        <v>161</v>
      </c>
      <c r="H150" s="4">
        <v>158</v>
      </c>
      <c r="I150" s="10">
        <v>189</v>
      </c>
      <c r="J150" s="10">
        <v>156</v>
      </c>
      <c r="K150" s="63"/>
      <c r="L150" s="63"/>
      <c r="M150" s="65">
        <f>SUM(E150:L152)</f>
        <v>2704</v>
      </c>
      <c r="N150" s="127">
        <f>AVERAGE(E150:J152)</f>
        <v>169</v>
      </c>
      <c r="P150" s="146">
        <v>43</v>
      </c>
    </row>
    <row r="151" spans="1:16" ht="18" customHeight="1">
      <c r="A151" s="189"/>
      <c r="B151" s="128"/>
      <c r="C151" s="129"/>
      <c r="D151" s="10" t="s">
        <v>225</v>
      </c>
      <c r="E151" s="10">
        <v>190</v>
      </c>
      <c r="F151" s="10">
        <v>152</v>
      </c>
      <c r="G151" s="10">
        <v>196</v>
      </c>
      <c r="H151" s="10">
        <v>165</v>
      </c>
      <c r="I151" s="10">
        <v>155</v>
      </c>
      <c r="J151" s="10">
        <v>143</v>
      </c>
      <c r="K151" s="10"/>
      <c r="L151" s="10"/>
      <c r="M151" s="104">
        <f>SUM(E150:L152)</f>
        <v>2704</v>
      </c>
      <c r="N151" s="130">
        <f>AVERAGE(E150:J152)</f>
        <v>169</v>
      </c>
      <c r="P151" s="146"/>
    </row>
    <row r="152" spans="1:16" ht="18" customHeight="1" thickBot="1">
      <c r="A152" s="190"/>
      <c r="B152" s="107"/>
      <c r="C152" s="108"/>
      <c r="D152" s="70" t="s">
        <v>226</v>
      </c>
      <c r="E152" s="70">
        <v>148</v>
      </c>
      <c r="F152" s="70">
        <v>193</v>
      </c>
      <c r="G152" s="70">
        <v>180</v>
      </c>
      <c r="H152" s="70">
        <v>173</v>
      </c>
      <c r="I152" s="108"/>
      <c r="J152" s="108"/>
      <c r="K152" s="70"/>
      <c r="L152" s="70"/>
      <c r="M152" s="131">
        <f>SUM(E150:L152)</f>
        <v>2704</v>
      </c>
      <c r="N152" s="88">
        <f>AVERAGE(E150:J152)</f>
        <v>169</v>
      </c>
      <c r="P152" s="146"/>
    </row>
    <row r="153" spans="1:16" ht="18" customHeight="1" thickTop="1">
      <c r="A153" s="194" t="s">
        <v>117</v>
      </c>
      <c r="B153" s="112" t="s">
        <v>205</v>
      </c>
      <c r="C153" s="126" t="s">
        <v>17</v>
      </c>
      <c r="D153" s="63" t="s">
        <v>224</v>
      </c>
      <c r="E153" s="76">
        <v>142</v>
      </c>
      <c r="F153" s="76">
        <v>144</v>
      </c>
      <c r="G153" s="76">
        <v>166</v>
      </c>
      <c r="H153" s="76">
        <v>153</v>
      </c>
      <c r="I153" s="76">
        <v>175</v>
      </c>
      <c r="J153" s="76">
        <v>185</v>
      </c>
      <c r="K153" s="63"/>
      <c r="L153" s="63"/>
      <c r="M153" s="65">
        <f>SUM(E153:L155)</f>
        <v>2684</v>
      </c>
      <c r="N153" s="127">
        <f>AVERAGE(E153:J155)</f>
        <v>167.75</v>
      </c>
      <c r="P153" s="146"/>
    </row>
    <row r="154" spans="1:16" ht="18" customHeight="1">
      <c r="A154" s="189"/>
      <c r="B154" s="128"/>
      <c r="C154" s="129"/>
      <c r="D154" s="10" t="s">
        <v>225</v>
      </c>
      <c r="E154" s="4">
        <v>150</v>
      </c>
      <c r="F154" s="4">
        <v>187</v>
      </c>
      <c r="G154" s="4">
        <v>157</v>
      </c>
      <c r="H154" s="4">
        <v>153</v>
      </c>
      <c r="I154" s="4">
        <v>173</v>
      </c>
      <c r="J154" s="4">
        <v>205</v>
      </c>
      <c r="K154" s="10"/>
      <c r="L154" s="10"/>
      <c r="M154" s="104">
        <f>SUM(E153:L155)</f>
        <v>2684</v>
      </c>
      <c r="N154" s="130">
        <f>AVERAGE(E153:J155)</f>
        <v>167.75</v>
      </c>
      <c r="P154" s="146"/>
    </row>
    <row r="155" spans="1:16" ht="18" customHeight="1" thickBot="1">
      <c r="A155" s="190"/>
      <c r="B155" s="107"/>
      <c r="C155" s="108"/>
      <c r="D155" s="70" t="s">
        <v>226</v>
      </c>
      <c r="E155" s="70">
        <v>165</v>
      </c>
      <c r="F155" s="70">
        <v>158</v>
      </c>
      <c r="G155" s="70">
        <v>210</v>
      </c>
      <c r="H155" s="70">
        <v>161</v>
      </c>
      <c r="I155" s="70"/>
      <c r="J155" s="70"/>
      <c r="K155" s="70"/>
      <c r="L155" s="70"/>
      <c r="M155" s="131">
        <f>SUM(E153:L155)</f>
        <v>2684</v>
      </c>
      <c r="N155" s="88">
        <f>AVERAGE(E153:J155)</f>
        <v>167.75</v>
      </c>
      <c r="P155" s="146"/>
    </row>
    <row r="156" spans="1:16" ht="18" customHeight="1" thickTop="1">
      <c r="A156" s="194" t="s">
        <v>119</v>
      </c>
      <c r="B156" s="112" t="s">
        <v>100</v>
      </c>
      <c r="C156" s="126" t="s">
        <v>39</v>
      </c>
      <c r="D156" s="63" t="s">
        <v>224</v>
      </c>
      <c r="E156" s="4">
        <v>164</v>
      </c>
      <c r="F156" s="4">
        <v>187</v>
      </c>
      <c r="G156" s="4">
        <v>159</v>
      </c>
      <c r="H156" s="4">
        <v>183</v>
      </c>
      <c r="I156" s="10">
        <v>164</v>
      </c>
      <c r="J156" s="10">
        <v>162</v>
      </c>
      <c r="K156" s="63"/>
      <c r="L156" s="63">
        <v>36</v>
      </c>
      <c r="M156" s="65">
        <f>SUM(E156:L158)</f>
        <v>2681</v>
      </c>
      <c r="N156" s="127">
        <f>AVERAGE(E156:J158)</f>
        <v>161.5625</v>
      </c>
      <c r="P156" s="146"/>
    </row>
    <row r="157" spans="1:16" ht="18" customHeight="1">
      <c r="A157" s="189"/>
      <c r="B157" s="128"/>
      <c r="C157" s="129"/>
      <c r="D157" s="10" t="s">
        <v>225</v>
      </c>
      <c r="E157" s="10">
        <v>121</v>
      </c>
      <c r="F157" s="10">
        <v>125</v>
      </c>
      <c r="G157" s="10">
        <v>155</v>
      </c>
      <c r="H157" s="10">
        <v>192</v>
      </c>
      <c r="I157" s="10">
        <v>157</v>
      </c>
      <c r="J157" s="10">
        <v>158</v>
      </c>
      <c r="K157" s="10"/>
      <c r="L157" s="10">
        <v>36</v>
      </c>
      <c r="M157" s="104">
        <f>SUM(E156:L158)</f>
        <v>2681</v>
      </c>
      <c r="N157" s="130">
        <f>AVERAGE(E156:J158)</f>
        <v>161.5625</v>
      </c>
      <c r="P157" s="146"/>
    </row>
    <row r="158" spans="1:16" ht="18" customHeight="1" thickBot="1">
      <c r="A158" s="190"/>
      <c r="B158" s="107"/>
      <c r="C158" s="108"/>
      <c r="D158" s="70" t="s">
        <v>226</v>
      </c>
      <c r="E158" s="70">
        <v>136</v>
      </c>
      <c r="F158" s="70">
        <v>178</v>
      </c>
      <c r="G158" s="70">
        <v>179</v>
      </c>
      <c r="H158" s="70">
        <v>165</v>
      </c>
      <c r="I158" s="108"/>
      <c r="J158" s="108"/>
      <c r="K158" s="70"/>
      <c r="L158" s="70">
        <v>24</v>
      </c>
      <c r="M158" s="131">
        <f>SUM(E156:L158)</f>
        <v>2681</v>
      </c>
      <c r="N158" s="88">
        <f>AVERAGE(E156:J158)</f>
        <v>161.5625</v>
      </c>
      <c r="P158" s="146"/>
    </row>
    <row r="159" spans="1:16" ht="18" customHeight="1" thickTop="1">
      <c r="A159" s="194" t="s">
        <v>121</v>
      </c>
      <c r="B159" s="112" t="s">
        <v>76</v>
      </c>
      <c r="C159" s="126" t="s">
        <v>17</v>
      </c>
      <c r="D159" s="63" t="s">
        <v>224</v>
      </c>
      <c r="E159" s="4">
        <v>174</v>
      </c>
      <c r="F159" s="4">
        <v>142</v>
      </c>
      <c r="G159" s="4">
        <v>177</v>
      </c>
      <c r="H159" s="4">
        <v>196</v>
      </c>
      <c r="I159" s="10">
        <v>176</v>
      </c>
      <c r="J159" s="10">
        <v>164</v>
      </c>
      <c r="K159" s="63"/>
      <c r="L159" s="63">
        <v>48</v>
      </c>
      <c r="M159" s="65">
        <f>SUM(E159:L161)</f>
        <v>2666</v>
      </c>
      <c r="N159" s="127">
        <f>AVERAGE(E159:J161)</f>
        <v>158.625</v>
      </c>
      <c r="P159" s="146"/>
    </row>
    <row r="160" spans="1:16" ht="18" customHeight="1">
      <c r="A160" s="189"/>
      <c r="B160" s="128"/>
      <c r="C160" s="129"/>
      <c r="D160" s="10" t="s">
        <v>225</v>
      </c>
      <c r="E160" s="10">
        <v>178</v>
      </c>
      <c r="F160" s="10">
        <v>156</v>
      </c>
      <c r="G160" s="10">
        <v>157</v>
      </c>
      <c r="H160" s="10">
        <v>139</v>
      </c>
      <c r="I160" s="10">
        <v>147</v>
      </c>
      <c r="J160" s="10">
        <v>127</v>
      </c>
      <c r="K160" s="10"/>
      <c r="L160" s="10">
        <v>48</v>
      </c>
      <c r="M160" s="104">
        <f>SUM(E159:L161)</f>
        <v>2666</v>
      </c>
      <c r="N160" s="130">
        <f>AVERAGE(E159:J161)</f>
        <v>158.625</v>
      </c>
      <c r="P160" s="146"/>
    </row>
    <row r="161" spans="1:16" ht="18" customHeight="1" thickBot="1">
      <c r="A161" s="190"/>
      <c r="B161" s="107"/>
      <c r="C161" s="108"/>
      <c r="D161" s="70" t="s">
        <v>226</v>
      </c>
      <c r="E161" s="10">
        <v>142</v>
      </c>
      <c r="F161" s="10">
        <v>178</v>
      </c>
      <c r="G161" s="10">
        <v>174</v>
      </c>
      <c r="H161" s="10">
        <v>111</v>
      </c>
      <c r="I161" s="108"/>
      <c r="J161" s="108"/>
      <c r="K161" s="70"/>
      <c r="L161" s="70">
        <v>32</v>
      </c>
      <c r="M161" s="131">
        <f>SUM(E159:L161)</f>
        <v>2666</v>
      </c>
      <c r="N161" s="88">
        <f>AVERAGE(E159:J161)</f>
        <v>158.625</v>
      </c>
      <c r="P161" s="146"/>
    </row>
    <row r="162" spans="1:16" ht="18" customHeight="1" thickTop="1">
      <c r="A162" s="194" t="s">
        <v>123</v>
      </c>
      <c r="B162" s="112" t="s">
        <v>154</v>
      </c>
      <c r="C162" s="126" t="s">
        <v>17</v>
      </c>
      <c r="D162" s="63" t="s">
        <v>224</v>
      </c>
      <c r="E162" s="76">
        <v>124</v>
      </c>
      <c r="F162" s="76">
        <v>169</v>
      </c>
      <c r="G162" s="76">
        <v>152</v>
      </c>
      <c r="H162" s="76">
        <v>161</v>
      </c>
      <c r="I162" s="76">
        <v>189</v>
      </c>
      <c r="J162" s="76">
        <v>165</v>
      </c>
      <c r="K162" s="63"/>
      <c r="L162" s="63"/>
      <c r="M162" s="65">
        <f>SUM(E162:L164)</f>
        <v>2664</v>
      </c>
      <c r="N162" s="127">
        <f>AVERAGE(E162:J164)</f>
        <v>166.5</v>
      </c>
      <c r="P162" s="146"/>
    </row>
    <row r="163" spans="1:16" ht="18" customHeight="1">
      <c r="A163" s="189"/>
      <c r="B163" s="128"/>
      <c r="C163" s="129"/>
      <c r="D163" s="10" t="s">
        <v>225</v>
      </c>
      <c r="E163" s="4">
        <v>187</v>
      </c>
      <c r="F163" s="4">
        <v>195</v>
      </c>
      <c r="G163" s="4">
        <v>145</v>
      </c>
      <c r="H163" s="4">
        <v>137</v>
      </c>
      <c r="I163" s="4">
        <v>167</v>
      </c>
      <c r="J163" s="4">
        <v>196</v>
      </c>
      <c r="K163" s="10"/>
      <c r="L163" s="10"/>
      <c r="M163" s="104">
        <f>SUM(E162:L164)</f>
        <v>2664</v>
      </c>
      <c r="N163" s="130">
        <f>AVERAGE(E162:J164)</f>
        <v>166.5</v>
      </c>
      <c r="P163" s="146"/>
    </row>
    <row r="164" spans="1:16" ht="18" customHeight="1" thickBot="1">
      <c r="A164" s="190"/>
      <c r="B164" s="107"/>
      <c r="C164" s="108"/>
      <c r="D164" s="70" t="s">
        <v>226</v>
      </c>
      <c r="E164" s="70">
        <v>182</v>
      </c>
      <c r="F164" s="70">
        <v>179</v>
      </c>
      <c r="G164" s="70">
        <v>150</v>
      </c>
      <c r="H164" s="70">
        <v>166</v>
      </c>
      <c r="I164" s="70"/>
      <c r="J164" s="70"/>
      <c r="K164" s="70"/>
      <c r="L164" s="70"/>
      <c r="M164" s="131">
        <f>SUM(E162:L164)</f>
        <v>2664</v>
      </c>
      <c r="N164" s="88">
        <f>AVERAGE(E162:J164)</f>
        <v>166.5</v>
      </c>
      <c r="P164" s="146"/>
    </row>
    <row r="165" spans="1:16" ht="18" customHeight="1" thickTop="1">
      <c r="A165" s="194" t="s">
        <v>125</v>
      </c>
      <c r="B165" s="112" t="s">
        <v>146</v>
      </c>
      <c r="C165" s="126" t="s">
        <v>20</v>
      </c>
      <c r="D165" s="63" t="s">
        <v>224</v>
      </c>
      <c r="E165" s="76">
        <v>158</v>
      </c>
      <c r="F165" s="76">
        <v>178</v>
      </c>
      <c r="G165" s="76">
        <v>133</v>
      </c>
      <c r="H165" s="76">
        <v>147</v>
      </c>
      <c r="I165" s="76">
        <v>122</v>
      </c>
      <c r="J165" s="76">
        <v>160</v>
      </c>
      <c r="K165" s="63">
        <v>48</v>
      </c>
      <c r="L165" s="63">
        <v>24</v>
      </c>
      <c r="M165" s="65">
        <f>SUM(E165:L167)</f>
        <v>2664</v>
      </c>
      <c r="N165" s="127">
        <f>AVERAGE(E165:J167)</f>
        <v>154.5</v>
      </c>
      <c r="P165" s="146">
        <v>38</v>
      </c>
    </row>
    <row r="166" spans="1:16" ht="18" customHeight="1">
      <c r="A166" s="189"/>
      <c r="B166" s="128"/>
      <c r="C166" s="129"/>
      <c r="D166" s="10" t="s">
        <v>225</v>
      </c>
      <c r="E166" s="4">
        <v>143</v>
      </c>
      <c r="F166" s="4">
        <v>126</v>
      </c>
      <c r="G166" s="4">
        <v>200</v>
      </c>
      <c r="H166" s="4">
        <v>146</v>
      </c>
      <c r="I166" s="4">
        <v>158</v>
      </c>
      <c r="J166" s="4">
        <v>171</v>
      </c>
      <c r="K166" s="10">
        <v>48</v>
      </c>
      <c r="L166" s="10">
        <v>24</v>
      </c>
      <c r="M166" s="104">
        <f>SUM(E165:L167)</f>
        <v>2664</v>
      </c>
      <c r="N166" s="130">
        <f>AVERAGE(E165:J167)</f>
        <v>154.5</v>
      </c>
      <c r="P166" s="146"/>
    </row>
    <row r="167" spans="1:16" ht="18" customHeight="1" thickBot="1">
      <c r="A167" s="190"/>
      <c r="B167" s="107"/>
      <c r="C167" s="108"/>
      <c r="D167" s="70" t="s">
        <v>226</v>
      </c>
      <c r="E167" s="108">
        <v>155</v>
      </c>
      <c r="F167" s="108">
        <v>167</v>
      </c>
      <c r="G167" s="108">
        <v>172</v>
      </c>
      <c r="H167" s="108">
        <v>136</v>
      </c>
      <c r="I167" s="108"/>
      <c r="J167" s="108"/>
      <c r="K167" s="70">
        <v>32</v>
      </c>
      <c r="L167" s="70">
        <v>16</v>
      </c>
      <c r="M167" s="131">
        <f>SUM(E165:L167)</f>
        <v>2664</v>
      </c>
      <c r="N167" s="88">
        <f>AVERAGE(E165:J167)</f>
        <v>154.5</v>
      </c>
      <c r="P167" s="146"/>
    </row>
    <row r="168" spans="1:16" ht="18" customHeight="1" thickTop="1">
      <c r="A168" s="194" t="s">
        <v>127</v>
      </c>
      <c r="B168" s="112" t="s">
        <v>212</v>
      </c>
      <c r="C168" s="126" t="s">
        <v>20</v>
      </c>
      <c r="D168" s="63" t="s">
        <v>224</v>
      </c>
      <c r="E168" s="13">
        <v>135</v>
      </c>
      <c r="F168" s="13">
        <v>159</v>
      </c>
      <c r="G168" s="13">
        <v>161</v>
      </c>
      <c r="H168" s="13">
        <v>203</v>
      </c>
      <c r="I168" s="13">
        <v>191</v>
      </c>
      <c r="J168" s="13">
        <v>162</v>
      </c>
      <c r="K168" s="10"/>
      <c r="L168" s="63">
        <v>60</v>
      </c>
      <c r="M168" s="65">
        <f>SUM(E168:L170)</f>
        <v>2663</v>
      </c>
      <c r="N168" s="127">
        <f>AVERAGE(E168:J170)</f>
        <v>156.4375</v>
      </c>
      <c r="P168" s="146">
        <v>37</v>
      </c>
    </row>
    <row r="169" spans="1:16" ht="18" customHeight="1">
      <c r="A169" s="189"/>
      <c r="B169" s="128"/>
      <c r="C169" s="129"/>
      <c r="D169" s="10" t="s">
        <v>225</v>
      </c>
      <c r="E169" s="10">
        <v>143</v>
      </c>
      <c r="F169" s="10">
        <v>122</v>
      </c>
      <c r="G169" s="10">
        <v>163</v>
      </c>
      <c r="H169" s="10">
        <v>205</v>
      </c>
      <c r="I169" s="10">
        <v>137</v>
      </c>
      <c r="J169" s="10">
        <v>110</v>
      </c>
      <c r="K169" s="10"/>
      <c r="L169" s="10">
        <v>60</v>
      </c>
      <c r="M169" s="104">
        <f>SUM(E168:L170)</f>
        <v>2663</v>
      </c>
      <c r="N169" s="130">
        <f>AVERAGE(E168:J170)</f>
        <v>156.4375</v>
      </c>
      <c r="P169" s="146"/>
    </row>
    <row r="170" spans="1:16" ht="18" customHeight="1" thickBot="1">
      <c r="A170" s="190"/>
      <c r="B170" s="107"/>
      <c r="C170" s="108"/>
      <c r="D170" s="70" t="s">
        <v>226</v>
      </c>
      <c r="E170" s="70">
        <v>151</v>
      </c>
      <c r="F170" s="70">
        <v>225</v>
      </c>
      <c r="G170" s="70">
        <v>119</v>
      </c>
      <c r="H170" s="70">
        <v>117</v>
      </c>
      <c r="I170" s="108"/>
      <c r="J170" s="108"/>
      <c r="K170" s="108"/>
      <c r="L170" s="70">
        <v>40</v>
      </c>
      <c r="M170" s="131">
        <f>SUM(E168:L170)</f>
        <v>2663</v>
      </c>
      <c r="N170" s="88">
        <f>AVERAGE(E168:J170)</f>
        <v>156.4375</v>
      </c>
      <c r="P170" s="146"/>
    </row>
    <row r="171" spans="1:16" ht="18" customHeight="1" thickTop="1">
      <c r="A171" s="194" t="s">
        <v>129</v>
      </c>
      <c r="B171" s="112" t="s">
        <v>134</v>
      </c>
      <c r="C171" s="126" t="s">
        <v>17</v>
      </c>
      <c r="D171" s="63" t="s">
        <v>224</v>
      </c>
      <c r="E171" s="10">
        <v>178</v>
      </c>
      <c r="F171" s="10">
        <v>150</v>
      </c>
      <c r="G171" s="10">
        <v>156</v>
      </c>
      <c r="H171" s="10">
        <v>132</v>
      </c>
      <c r="I171" s="10">
        <v>167</v>
      </c>
      <c r="J171" s="10">
        <v>175</v>
      </c>
      <c r="K171" s="10"/>
      <c r="L171" s="63">
        <v>24</v>
      </c>
      <c r="M171" s="65">
        <f>SUM(E171:L173)</f>
        <v>2663</v>
      </c>
      <c r="N171" s="127">
        <f>AVERAGE(E171:J173)</f>
        <v>162.4375</v>
      </c>
      <c r="P171" s="146"/>
    </row>
    <row r="172" spans="1:16" ht="18" customHeight="1">
      <c r="A172" s="189"/>
      <c r="B172" s="128"/>
      <c r="C172" s="129"/>
      <c r="D172" s="10" t="s">
        <v>225</v>
      </c>
      <c r="E172" s="10">
        <v>155</v>
      </c>
      <c r="F172" s="10">
        <v>156</v>
      </c>
      <c r="G172" s="10">
        <v>172</v>
      </c>
      <c r="H172" s="10">
        <v>155</v>
      </c>
      <c r="I172" s="10">
        <v>186</v>
      </c>
      <c r="J172" s="10">
        <v>150</v>
      </c>
      <c r="K172" s="10"/>
      <c r="L172" s="10">
        <v>24</v>
      </c>
      <c r="M172" s="104">
        <f>SUM(E171:L173)</f>
        <v>2663</v>
      </c>
      <c r="N172" s="130">
        <f>AVERAGE(E171:J173)</f>
        <v>162.4375</v>
      </c>
      <c r="P172" s="146"/>
    </row>
    <row r="173" spans="1:16" ht="18" customHeight="1" thickBot="1">
      <c r="A173" s="190"/>
      <c r="B173" s="107"/>
      <c r="C173" s="108"/>
      <c r="D173" s="70" t="s">
        <v>226</v>
      </c>
      <c r="E173" s="70">
        <v>193</v>
      </c>
      <c r="F173" s="70">
        <v>159</v>
      </c>
      <c r="G173" s="70">
        <v>158</v>
      </c>
      <c r="H173" s="70">
        <v>157</v>
      </c>
      <c r="I173" s="108"/>
      <c r="J173" s="108"/>
      <c r="K173" s="108"/>
      <c r="L173" s="70">
        <v>16</v>
      </c>
      <c r="M173" s="131">
        <f>SUM(E171:L173)</f>
        <v>2663</v>
      </c>
      <c r="N173" s="88">
        <f>AVERAGE(E171:J173)</f>
        <v>162.4375</v>
      </c>
      <c r="P173" s="146"/>
    </row>
    <row r="174" spans="1:16" ht="18" customHeight="1" thickTop="1">
      <c r="A174" s="194" t="s">
        <v>131</v>
      </c>
      <c r="B174" s="112" t="s">
        <v>228</v>
      </c>
      <c r="C174" s="126" t="s">
        <v>20</v>
      </c>
      <c r="D174" s="63" t="s">
        <v>224</v>
      </c>
      <c r="E174" s="10">
        <v>157</v>
      </c>
      <c r="F174" s="10">
        <v>207</v>
      </c>
      <c r="G174" s="10">
        <v>147</v>
      </c>
      <c r="H174" s="10">
        <v>151</v>
      </c>
      <c r="I174" s="10">
        <v>191</v>
      </c>
      <c r="J174" s="10">
        <v>171</v>
      </c>
      <c r="K174" s="63"/>
      <c r="L174" s="63"/>
      <c r="M174" s="65">
        <f>SUM(E174:L176)</f>
        <v>2650</v>
      </c>
      <c r="N174" s="127">
        <f>AVERAGE(E174:J176)</f>
        <v>165.625</v>
      </c>
      <c r="P174" s="146">
        <v>35</v>
      </c>
    </row>
    <row r="175" spans="1:16" ht="18" customHeight="1">
      <c r="A175" s="189"/>
      <c r="B175" s="128"/>
      <c r="C175" s="129"/>
      <c r="D175" s="10" t="s">
        <v>225</v>
      </c>
      <c r="E175" s="10">
        <v>129</v>
      </c>
      <c r="F175" s="10">
        <v>225</v>
      </c>
      <c r="G175" s="10">
        <v>186</v>
      </c>
      <c r="H175" s="10">
        <v>172</v>
      </c>
      <c r="I175" s="10">
        <v>171</v>
      </c>
      <c r="J175" s="10">
        <v>143</v>
      </c>
      <c r="K175" s="10"/>
      <c r="L175" s="10"/>
      <c r="M175" s="104">
        <f>SUM(E174:L176)</f>
        <v>2650</v>
      </c>
      <c r="N175" s="130">
        <f>AVERAGE(E174:J176)</f>
        <v>165.625</v>
      </c>
      <c r="P175" s="146"/>
    </row>
    <row r="176" spans="1:16" ht="18" customHeight="1" thickBot="1">
      <c r="A176" s="190"/>
      <c r="B176" s="107"/>
      <c r="C176" s="108"/>
      <c r="D176" s="70" t="s">
        <v>226</v>
      </c>
      <c r="E176" s="70">
        <v>163</v>
      </c>
      <c r="F176" s="70">
        <v>151</v>
      </c>
      <c r="G176" s="70">
        <v>126</v>
      </c>
      <c r="H176" s="70">
        <v>160</v>
      </c>
      <c r="I176" s="108"/>
      <c r="J176" s="108"/>
      <c r="K176" s="70"/>
      <c r="L176" s="70"/>
      <c r="M176" s="131">
        <f>SUM(E174:L176)</f>
        <v>2650</v>
      </c>
      <c r="N176" s="88">
        <f>AVERAGE(E174:J176)</f>
        <v>165.625</v>
      </c>
      <c r="P176" s="146"/>
    </row>
    <row r="177" spans="1:16" ht="18" customHeight="1" thickTop="1">
      <c r="A177" s="194" t="s">
        <v>133</v>
      </c>
      <c r="B177" s="112" t="s">
        <v>108</v>
      </c>
      <c r="C177" s="126" t="s">
        <v>20</v>
      </c>
      <c r="D177" s="63" t="s">
        <v>224</v>
      </c>
      <c r="E177" s="76">
        <v>183</v>
      </c>
      <c r="F177" s="76">
        <v>170</v>
      </c>
      <c r="G177" s="76">
        <v>153</v>
      </c>
      <c r="H177" s="76">
        <v>167</v>
      </c>
      <c r="I177" s="76">
        <v>155</v>
      </c>
      <c r="J177" s="76">
        <v>154</v>
      </c>
      <c r="K177" s="76"/>
      <c r="L177" s="76">
        <v>60</v>
      </c>
      <c r="M177" s="65">
        <f>SUM(E177:L179)</f>
        <v>2623</v>
      </c>
      <c r="N177" s="127">
        <f>AVERAGE(E177:J179)</f>
        <v>153.9375</v>
      </c>
      <c r="P177" s="146">
        <v>34</v>
      </c>
    </row>
    <row r="178" spans="1:16" ht="18" customHeight="1">
      <c r="A178" s="189"/>
      <c r="B178" s="128"/>
      <c r="C178" s="129"/>
      <c r="D178" s="10" t="s">
        <v>225</v>
      </c>
      <c r="E178" s="4">
        <v>136</v>
      </c>
      <c r="F178" s="4">
        <v>172</v>
      </c>
      <c r="G178" s="4">
        <v>150</v>
      </c>
      <c r="H178" s="4">
        <v>138</v>
      </c>
      <c r="I178" s="4">
        <v>143</v>
      </c>
      <c r="J178" s="4">
        <v>136</v>
      </c>
      <c r="K178" s="4"/>
      <c r="L178" s="4">
        <v>60</v>
      </c>
      <c r="M178" s="104">
        <f>SUM(E177:L179)</f>
        <v>2623</v>
      </c>
      <c r="N178" s="130">
        <f>AVERAGE(E177:J179)</f>
        <v>153.9375</v>
      </c>
      <c r="P178" s="146"/>
    </row>
    <row r="179" spans="1:16" ht="18" customHeight="1" thickBot="1">
      <c r="A179" s="190"/>
      <c r="B179" s="107"/>
      <c r="C179" s="108"/>
      <c r="D179" s="70" t="s">
        <v>226</v>
      </c>
      <c r="E179" s="70">
        <v>150</v>
      </c>
      <c r="F179" s="70">
        <v>116</v>
      </c>
      <c r="G179" s="70">
        <v>176</v>
      </c>
      <c r="H179" s="70">
        <v>164</v>
      </c>
      <c r="I179" s="108"/>
      <c r="J179" s="108"/>
      <c r="K179" s="70"/>
      <c r="L179" s="70">
        <v>40</v>
      </c>
      <c r="M179" s="131">
        <f>SUM(E177:L179)</f>
        <v>2623</v>
      </c>
      <c r="N179" s="88">
        <f>AVERAGE(E177:J179)</f>
        <v>153.9375</v>
      </c>
      <c r="P179" s="146"/>
    </row>
    <row r="180" spans="1:16" ht="18" customHeight="1" thickTop="1">
      <c r="A180" s="194" t="s">
        <v>135</v>
      </c>
      <c r="B180" s="112" t="s">
        <v>186</v>
      </c>
      <c r="C180" s="126" t="s">
        <v>44</v>
      </c>
      <c r="D180" s="63" t="s">
        <v>224</v>
      </c>
      <c r="E180" s="76">
        <v>127</v>
      </c>
      <c r="F180" s="76">
        <v>139</v>
      </c>
      <c r="G180" s="76">
        <v>158</v>
      </c>
      <c r="H180" s="76">
        <v>148</v>
      </c>
      <c r="I180" s="76">
        <v>124</v>
      </c>
      <c r="J180" s="76">
        <v>168</v>
      </c>
      <c r="K180" s="76"/>
      <c r="L180" s="76"/>
      <c r="M180" s="65">
        <f>SUM(E180:L182)</f>
        <v>2622</v>
      </c>
      <c r="N180" s="127">
        <f>AVERAGE(E180:J182)</f>
        <v>163.875</v>
      </c>
      <c r="P180" s="146"/>
    </row>
    <row r="181" spans="1:16" ht="18" customHeight="1">
      <c r="A181" s="189"/>
      <c r="B181" s="128"/>
      <c r="C181" s="129"/>
      <c r="D181" s="10" t="s">
        <v>225</v>
      </c>
      <c r="E181" s="4">
        <v>157</v>
      </c>
      <c r="F181" s="4">
        <v>188</v>
      </c>
      <c r="G181" s="4">
        <v>164</v>
      </c>
      <c r="H181" s="4">
        <v>162</v>
      </c>
      <c r="I181" s="4">
        <v>188</v>
      </c>
      <c r="J181" s="4">
        <v>182</v>
      </c>
      <c r="K181" s="4"/>
      <c r="L181" s="4"/>
      <c r="M181" s="104">
        <f>SUM(E180:L182)</f>
        <v>2622</v>
      </c>
      <c r="N181" s="130">
        <f>AVERAGE(E180:J182)</f>
        <v>163.875</v>
      </c>
      <c r="P181" s="146"/>
    </row>
    <row r="182" spans="1:16" ht="18" customHeight="1" thickBot="1">
      <c r="A182" s="190"/>
      <c r="B182" s="107"/>
      <c r="C182" s="108"/>
      <c r="D182" s="70" t="s">
        <v>226</v>
      </c>
      <c r="E182" s="70">
        <v>172</v>
      </c>
      <c r="F182" s="70">
        <v>167</v>
      </c>
      <c r="G182" s="70">
        <v>144</v>
      </c>
      <c r="H182" s="70">
        <v>234</v>
      </c>
      <c r="I182" s="70"/>
      <c r="J182" s="70"/>
      <c r="K182" s="70"/>
      <c r="L182" s="70"/>
      <c r="M182" s="131">
        <f>SUM(E180:L182)</f>
        <v>2622</v>
      </c>
      <c r="N182" s="88">
        <f>AVERAGE(E180:J182)</f>
        <v>163.875</v>
      </c>
      <c r="P182" s="146"/>
    </row>
    <row r="183" spans="1:16" ht="18" customHeight="1" thickTop="1">
      <c r="A183" s="194" t="s">
        <v>137</v>
      </c>
      <c r="B183" s="112" t="s">
        <v>124</v>
      </c>
      <c r="C183" s="126" t="s">
        <v>17</v>
      </c>
      <c r="D183" s="63" t="s">
        <v>224</v>
      </c>
      <c r="E183" s="4">
        <v>191</v>
      </c>
      <c r="F183" s="4">
        <v>129</v>
      </c>
      <c r="G183" s="4">
        <v>174</v>
      </c>
      <c r="H183" s="4">
        <v>182</v>
      </c>
      <c r="I183" s="10">
        <v>181</v>
      </c>
      <c r="J183" s="10">
        <v>149</v>
      </c>
      <c r="K183" s="63"/>
      <c r="L183" s="63">
        <v>6</v>
      </c>
      <c r="M183" s="65">
        <f>SUM(E183:L185)</f>
        <v>2620</v>
      </c>
      <c r="N183" s="127">
        <f>AVERAGE(E183:J185)</f>
        <v>162.75</v>
      </c>
      <c r="P183" s="146"/>
    </row>
    <row r="184" spans="1:16" ht="18" customHeight="1">
      <c r="A184" s="189"/>
      <c r="B184" s="128"/>
      <c r="C184" s="129"/>
      <c r="D184" s="10" t="s">
        <v>225</v>
      </c>
      <c r="E184" s="10">
        <v>183</v>
      </c>
      <c r="F184" s="10">
        <v>184</v>
      </c>
      <c r="G184" s="10">
        <v>160</v>
      </c>
      <c r="H184" s="10">
        <v>155</v>
      </c>
      <c r="I184" s="10">
        <v>190</v>
      </c>
      <c r="J184" s="10">
        <v>160</v>
      </c>
      <c r="K184" s="10"/>
      <c r="L184" s="10">
        <v>6</v>
      </c>
      <c r="M184" s="104">
        <f>SUM(E183:L185)</f>
        <v>2620</v>
      </c>
      <c r="N184" s="130">
        <f>AVERAGE(E183:J185)</f>
        <v>162.75</v>
      </c>
      <c r="P184" s="146"/>
    </row>
    <row r="185" spans="1:16" ht="18" customHeight="1" thickBot="1">
      <c r="A185" s="190"/>
      <c r="B185" s="107"/>
      <c r="C185" s="108"/>
      <c r="D185" s="70" t="s">
        <v>226</v>
      </c>
      <c r="E185" s="70">
        <v>138</v>
      </c>
      <c r="F185" s="70">
        <v>154</v>
      </c>
      <c r="G185" s="70">
        <v>103</v>
      </c>
      <c r="H185" s="70">
        <v>171</v>
      </c>
      <c r="I185" s="108"/>
      <c r="J185" s="108"/>
      <c r="K185" s="70"/>
      <c r="L185" s="70">
        <v>4</v>
      </c>
      <c r="M185" s="131">
        <f>SUM(E183:L185)</f>
        <v>2620</v>
      </c>
      <c r="N185" s="88">
        <f>AVERAGE(E183:J185)</f>
        <v>162.75</v>
      </c>
      <c r="P185" s="146"/>
    </row>
    <row r="186" spans="1:16" ht="18" customHeight="1" thickTop="1">
      <c r="A186" s="194" t="s">
        <v>139</v>
      </c>
      <c r="B186" s="112" t="s">
        <v>164</v>
      </c>
      <c r="C186" s="126" t="s">
        <v>17</v>
      </c>
      <c r="D186" s="63" t="s">
        <v>224</v>
      </c>
      <c r="E186" s="76">
        <v>114</v>
      </c>
      <c r="F186" s="76">
        <v>184</v>
      </c>
      <c r="G186" s="76">
        <v>147</v>
      </c>
      <c r="H186" s="76">
        <v>186</v>
      </c>
      <c r="I186" s="76">
        <v>150</v>
      </c>
      <c r="J186" s="76">
        <v>155</v>
      </c>
      <c r="K186" s="63"/>
      <c r="L186" s="63">
        <v>18</v>
      </c>
      <c r="M186" s="65">
        <f>SUM(E186:L188)</f>
        <v>2592</v>
      </c>
      <c r="N186" s="127">
        <f>AVERAGE(E186:J188)</f>
        <v>159</v>
      </c>
      <c r="P186" s="146"/>
    </row>
    <row r="187" spans="1:16" ht="18" customHeight="1">
      <c r="A187" s="189"/>
      <c r="B187" s="128"/>
      <c r="C187" s="129"/>
      <c r="D187" s="10" t="s">
        <v>225</v>
      </c>
      <c r="E187" s="4">
        <v>172</v>
      </c>
      <c r="F187" s="4">
        <v>140</v>
      </c>
      <c r="G187" s="4">
        <v>153</v>
      </c>
      <c r="H187" s="4">
        <v>175</v>
      </c>
      <c r="I187" s="4">
        <v>178</v>
      </c>
      <c r="J187" s="4">
        <v>156</v>
      </c>
      <c r="K187" s="10"/>
      <c r="L187" s="10">
        <v>18</v>
      </c>
      <c r="M187" s="104">
        <f>SUM(E186:L188)</f>
        <v>2592</v>
      </c>
      <c r="N187" s="130">
        <f>AVERAGE(E186:J188)</f>
        <v>159</v>
      </c>
      <c r="P187" s="146"/>
    </row>
    <row r="188" spans="1:16" ht="18" customHeight="1" thickBot="1">
      <c r="A188" s="190"/>
      <c r="B188" s="107"/>
      <c r="C188" s="108"/>
      <c r="D188" s="70" t="s">
        <v>226</v>
      </c>
      <c r="E188" s="108">
        <v>141</v>
      </c>
      <c r="F188" s="108">
        <v>159</v>
      </c>
      <c r="G188" s="108">
        <v>160</v>
      </c>
      <c r="H188" s="108">
        <v>174</v>
      </c>
      <c r="I188" s="108"/>
      <c r="J188" s="108"/>
      <c r="K188" s="70"/>
      <c r="L188" s="70">
        <v>12</v>
      </c>
      <c r="M188" s="131">
        <f>SUM(E186:L188)</f>
        <v>2592</v>
      </c>
      <c r="N188" s="88">
        <f>AVERAGE(E186:J188)</f>
        <v>159</v>
      </c>
      <c r="P188" s="146"/>
    </row>
    <row r="189" spans="1:16" ht="18" customHeight="1" thickTop="1">
      <c r="A189" s="194" t="s">
        <v>141</v>
      </c>
      <c r="B189" s="112" t="s">
        <v>144</v>
      </c>
      <c r="C189" s="126" t="s">
        <v>17</v>
      </c>
      <c r="D189" s="63" t="s">
        <v>224</v>
      </c>
      <c r="E189" s="76">
        <v>142</v>
      </c>
      <c r="F189" s="76">
        <v>149</v>
      </c>
      <c r="G189" s="76">
        <v>159</v>
      </c>
      <c r="H189" s="76">
        <v>158</v>
      </c>
      <c r="I189" s="76">
        <v>206</v>
      </c>
      <c r="J189" s="76">
        <v>158</v>
      </c>
      <c r="K189" s="76"/>
      <c r="L189" s="76"/>
      <c r="M189" s="65">
        <f>SUM(E189:L191)</f>
        <v>2579</v>
      </c>
      <c r="N189" s="127">
        <f>AVERAGE(E189:J191)</f>
        <v>161.1875</v>
      </c>
      <c r="P189" s="146"/>
    </row>
    <row r="190" spans="1:16" ht="18" customHeight="1">
      <c r="A190" s="189"/>
      <c r="B190" s="128"/>
      <c r="C190" s="129"/>
      <c r="D190" s="10" t="s">
        <v>225</v>
      </c>
      <c r="E190" s="4">
        <v>146</v>
      </c>
      <c r="F190" s="4">
        <v>157</v>
      </c>
      <c r="G190" s="4">
        <v>149</v>
      </c>
      <c r="H190" s="4">
        <v>179</v>
      </c>
      <c r="I190" s="4">
        <v>162</v>
      </c>
      <c r="J190" s="4">
        <v>170</v>
      </c>
      <c r="K190" s="4"/>
      <c r="L190" s="4"/>
      <c r="M190" s="104">
        <f>SUM(E189:L191)</f>
        <v>2579</v>
      </c>
      <c r="N190" s="130">
        <f>AVERAGE(E189:J191)</f>
        <v>161.1875</v>
      </c>
      <c r="P190" s="146"/>
    </row>
    <row r="191" spans="1:16" ht="18" customHeight="1" thickBot="1">
      <c r="A191" s="190"/>
      <c r="B191" s="107"/>
      <c r="C191" s="108"/>
      <c r="D191" s="70" t="s">
        <v>226</v>
      </c>
      <c r="E191" s="70">
        <v>155</v>
      </c>
      <c r="F191" s="70">
        <v>171</v>
      </c>
      <c r="G191" s="70">
        <v>159</v>
      </c>
      <c r="H191" s="70">
        <v>159</v>
      </c>
      <c r="I191" s="70"/>
      <c r="J191" s="70"/>
      <c r="K191" s="70"/>
      <c r="L191" s="70"/>
      <c r="M191" s="131">
        <f>SUM(E189:L191)</f>
        <v>2579</v>
      </c>
      <c r="N191" s="88">
        <f>AVERAGE(E189:J191)</f>
        <v>161.1875</v>
      </c>
      <c r="P191" s="146"/>
    </row>
    <row r="192" spans="1:16" ht="18" customHeight="1" thickTop="1">
      <c r="A192" s="194" t="s">
        <v>143</v>
      </c>
      <c r="B192" s="112" t="s">
        <v>132</v>
      </c>
      <c r="C192" s="126" t="s">
        <v>17</v>
      </c>
      <c r="D192" s="63" t="s">
        <v>224</v>
      </c>
      <c r="E192" s="76">
        <v>139</v>
      </c>
      <c r="F192" s="76">
        <v>193</v>
      </c>
      <c r="G192" s="76">
        <v>151</v>
      </c>
      <c r="H192" s="76">
        <v>162</v>
      </c>
      <c r="I192" s="76">
        <v>183</v>
      </c>
      <c r="J192" s="76">
        <v>170</v>
      </c>
      <c r="K192" s="63"/>
      <c r="L192" s="63"/>
      <c r="M192" s="65">
        <f>SUM(E192:L194)</f>
        <v>2576</v>
      </c>
      <c r="N192" s="127">
        <f>AVERAGE(E192:J194)</f>
        <v>161</v>
      </c>
      <c r="P192" s="146"/>
    </row>
    <row r="193" spans="1:16" ht="18" customHeight="1">
      <c r="A193" s="189"/>
      <c r="B193" s="128"/>
      <c r="C193" s="129"/>
      <c r="D193" s="10" t="s">
        <v>225</v>
      </c>
      <c r="E193" s="4">
        <v>160</v>
      </c>
      <c r="F193" s="4">
        <v>158</v>
      </c>
      <c r="G193" s="4">
        <v>158</v>
      </c>
      <c r="H193" s="4">
        <v>175</v>
      </c>
      <c r="I193" s="4">
        <v>140</v>
      </c>
      <c r="J193" s="4">
        <v>133</v>
      </c>
      <c r="K193" s="10"/>
      <c r="L193" s="10"/>
      <c r="M193" s="104">
        <f>SUM(E192:L194)</f>
        <v>2576</v>
      </c>
      <c r="N193" s="130">
        <f>AVERAGE(E192:J194)</f>
        <v>161</v>
      </c>
      <c r="P193" s="146"/>
    </row>
    <row r="194" spans="1:16" ht="18" customHeight="1" thickBot="1">
      <c r="A194" s="190"/>
      <c r="B194" s="107"/>
      <c r="C194" s="108"/>
      <c r="D194" s="70" t="s">
        <v>226</v>
      </c>
      <c r="E194" s="70">
        <v>151</v>
      </c>
      <c r="F194" s="70">
        <v>170</v>
      </c>
      <c r="G194" s="70">
        <v>164</v>
      </c>
      <c r="H194" s="70">
        <v>169</v>
      </c>
      <c r="I194" s="70"/>
      <c r="J194" s="70"/>
      <c r="K194" s="70"/>
      <c r="L194" s="70"/>
      <c r="M194" s="131">
        <f>SUM(E192:L194)</f>
        <v>2576</v>
      </c>
      <c r="N194" s="88">
        <f>AVERAGE(E192:J194)</f>
        <v>161</v>
      </c>
      <c r="P194" s="146"/>
    </row>
    <row r="195" spans="1:16" ht="18" customHeight="1" thickTop="1">
      <c r="A195" s="194" t="s">
        <v>145</v>
      </c>
      <c r="B195" s="112" t="s">
        <v>158</v>
      </c>
      <c r="C195" s="126" t="s">
        <v>17</v>
      </c>
      <c r="D195" s="63" t="s">
        <v>224</v>
      </c>
      <c r="E195" s="4">
        <v>146</v>
      </c>
      <c r="F195" s="4">
        <v>133</v>
      </c>
      <c r="G195" s="4">
        <v>155</v>
      </c>
      <c r="H195" s="4">
        <v>166</v>
      </c>
      <c r="I195" s="10">
        <v>184</v>
      </c>
      <c r="J195" s="10">
        <v>172</v>
      </c>
      <c r="K195" s="10"/>
      <c r="L195" s="10"/>
      <c r="M195" s="65">
        <f>SUM(E195:L197)</f>
        <v>2571</v>
      </c>
      <c r="N195" s="127">
        <f>AVERAGE(E195:J197)</f>
        <v>160.6875</v>
      </c>
      <c r="P195" s="146">
        <v>28</v>
      </c>
    </row>
    <row r="196" spans="1:16" ht="18" customHeight="1">
      <c r="A196" s="189"/>
      <c r="B196" s="128"/>
      <c r="C196" s="129"/>
      <c r="D196" s="10" t="s">
        <v>225</v>
      </c>
      <c r="E196" s="10">
        <v>175</v>
      </c>
      <c r="F196" s="10">
        <v>197</v>
      </c>
      <c r="G196" s="10">
        <v>182</v>
      </c>
      <c r="H196" s="10">
        <v>157</v>
      </c>
      <c r="I196" s="10">
        <v>140</v>
      </c>
      <c r="J196" s="10">
        <v>150</v>
      </c>
      <c r="K196" s="10"/>
      <c r="L196" s="10"/>
      <c r="M196" s="104">
        <f>SUM(E195:L197)</f>
        <v>2571</v>
      </c>
      <c r="N196" s="130">
        <f>AVERAGE(E195:J197)</f>
        <v>160.6875</v>
      </c>
      <c r="P196" s="146"/>
    </row>
    <row r="197" spans="1:16" ht="18" customHeight="1" thickBot="1">
      <c r="A197" s="190"/>
      <c r="B197" s="107"/>
      <c r="C197" s="108"/>
      <c r="D197" s="70" t="s">
        <v>226</v>
      </c>
      <c r="E197" s="70">
        <v>173</v>
      </c>
      <c r="F197" s="70">
        <v>159</v>
      </c>
      <c r="G197" s="70">
        <v>138</v>
      </c>
      <c r="H197" s="70">
        <v>144</v>
      </c>
      <c r="I197" s="108"/>
      <c r="J197" s="108"/>
      <c r="K197" s="108"/>
      <c r="L197" s="108"/>
      <c r="M197" s="131">
        <f>SUM(E195:L197)</f>
        <v>2571</v>
      </c>
      <c r="N197" s="88">
        <f>AVERAGE(E195:J197)</f>
        <v>160.6875</v>
      </c>
      <c r="P197" s="146"/>
    </row>
    <row r="198" spans="1:16" ht="18" customHeight="1" thickTop="1">
      <c r="A198" s="194" t="s">
        <v>147</v>
      </c>
      <c r="B198" s="112" t="s">
        <v>160</v>
      </c>
      <c r="C198" s="126" t="s">
        <v>39</v>
      </c>
      <c r="D198" s="63" t="s">
        <v>224</v>
      </c>
      <c r="E198" s="76">
        <v>177</v>
      </c>
      <c r="F198" s="76">
        <v>139</v>
      </c>
      <c r="G198" s="76">
        <v>175</v>
      </c>
      <c r="H198" s="76">
        <v>145</v>
      </c>
      <c r="I198" s="76">
        <v>129</v>
      </c>
      <c r="J198" s="76">
        <v>124</v>
      </c>
      <c r="K198" s="76"/>
      <c r="L198" s="63">
        <v>66</v>
      </c>
      <c r="M198" s="65">
        <f>SUM(E198:L200)</f>
        <v>2567</v>
      </c>
      <c r="N198" s="127">
        <f>AVERAGE(E198:J200)</f>
        <v>149.4375</v>
      </c>
      <c r="P198" s="146"/>
    </row>
    <row r="199" spans="1:16" ht="18" customHeight="1">
      <c r="A199" s="189"/>
      <c r="B199" s="128"/>
      <c r="C199" s="129"/>
      <c r="D199" s="10" t="s">
        <v>225</v>
      </c>
      <c r="E199" s="4">
        <v>123</v>
      </c>
      <c r="F199" s="4">
        <v>181</v>
      </c>
      <c r="G199" s="4">
        <v>156</v>
      </c>
      <c r="H199" s="4">
        <v>125</v>
      </c>
      <c r="I199" s="4">
        <v>165</v>
      </c>
      <c r="J199" s="4">
        <v>150</v>
      </c>
      <c r="K199" s="4"/>
      <c r="L199" s="10">
        <v>66</v>
      </c>
      <c r="M199" s="104">
        <f>SUM(E198:L200)</f>
        <v>2567</v>
      </c>
      <c r="N199" s="130">
        <f>AVERAGE(E198:J200)</f>
        <v>149.4375</v>
      </c>
      <c r="P199" s="146"/>
    </row>
    <row r="200" spans="1:16" ht="18" customHeight="1" thickBot="1">
      <c r="A200" s="190"/>
      <c r="B200" s="107"/>
      <c r="C200" s="108"/>
      <c r="D200" s="70" t="s">
        <v>226</v>
      </c>
      <c r="E200" s="70">
        <v>149</v>
      </c>
      <c r="F200" s="70">
        <v>132</v>
      </c>
      <c r="G200" s="70">
        <v>163</v>
      </c>
      <c r="H200" s="70">
        <v>158</v>
      </c>
      <c r="I200" s="70"/>
      <c r="J200" s="70"/>
      <c r="K200" s="70"/>
      <c r="L200" s="70">
        <v>44</v>
      </c>
      <c r="M200" s="131">
        <f>SUM(E198:L200)</f>
        <v>2567</v>
      </c>
      <c r="N200" s="88">
        <f>AVERAGE(E198:J200)</f>
        <v>149.4375</v>
      </c>
      <c r="P200" s="146"/>
    </row>
    <row r="201" spans="1:16" ht="18" customHeight="1" thickTop="1">
      <c r="A201" s="194" t="s">
        <v>149</v>
      </c>
      <c r="B201" s="112" t="s">
        <v>166</v>
      </c>
      <c r="C201" s="126" t="s">
        <v>17</v>
      </c>
      <c r="D201" s="63" t="s">
        <v>224</v>
      </c>
      <c r="E201" s="10">
        <v>135</v>
      </c>
      <c r="F201" s="10">
        <v>197</v>
      </c>
      <c r="G201" s="10">
        <v>147</v>
      </c>
      <c r="H201" s="10">
        <v>158</v>
      </c>
      <c r="I201" s="10">
        <v>148</v>
      </c>
      <c r="J201" s="10">
        <v>156</v>
      </c>
      <c r="K201" s="63"/>
      <c r="L201" s="63"/>
      <c r="M201" s="65">
        <f>SUM(E201:L203)</f>
        <v>2557</v>
      </c>
      <c r="N201" s="127">
        <f>AVERAGE(E201:J203)</f>
        <v>159.8125</v>
      </c>
      <c r="P201" s="146"/>
    </row>
    <row r="202" spans="1:16" ht="18" customHeight="1">
      <c r="A202" s="189"/>
      <c r="B202" s="128"/>
      <c r="C202" s="129"/>
      <c r="D202" s="10" t="s">
        <v>225</v>
      </c>
      <c r="E202" s="10">
        <v>189</v>
      </c>
      <c r="F202" s="10">
        <v>178</v>
      </c>
      <c r="G202" s="10">
        <v>193</v>
      </c>
      <c r="H202" s="10">
        <v>138</v>
      </c>
      <c r="I202" s="10">
        <v>126</v>
      </c>
      <c r="J202" s="10">
        <v>149</v>
      </c>
      <c r="K202" s="10"/>
      <c r="L202" s="10"/>
      <c r="M202" s="104">
        <f>SUM(E201:L203)</f>
        <v>2557</v>
      </c>
      <c r="N202" s="130">
        <f>AVERAGE(E201:J203)</f>
        <v>159.8125</v>
      </c>
      <c r="P202" s="146"/>
    </row>
    <row r="203" spans="1:16" ht="18" customHeight="1" thickBot="1">
      <c r="A203" s="190"/>
      <c r="B203" s="107"/>
      <c r="C203" s="108"/>
      <c r="D203" s="70" t="s">
        <v>226</v>
      </c>
      <c r="E203" s="70">
        <v>166</v>
      </c>
      <c r="F203" s="70">
        <v>144</v>
      </c>
      <c r="G203" s="70">
        <v>178</v>
      </c>
      <c r="H203" s="70">
        <v>155</v>
      </c>
      <c r="I203" s="108"/>
      <c r="J203" s="108"/>
      <c r="K203" s="70"/>
      <c r="L203" s="70"/>
      <c r="M203" s="131">
        <f>SUM(E201:L203)</f>
        <v>2557</v>
      </c>
      <c r="N203" s="88">
        <f>AVERAGE(E201:J203)</f>
        <v>159.8125</v>
      </c>
      <c r="P203" s="146"/>
    </row>
    <row r="204" spans="1:16" ht="18" customHeight="1" thickTop="1">
      <c r="A204" s="194" t="s">
        <v>151</v>
      </c>
      <c r="B204" s="112" t="s">
        <v>184</v>
      </c>
      <c r="C204" s="126" t="s">
        <v>20</v>
      </c>
      <c r="D204" s="63" t="s">
        <v>224</v>
      </c>
      <c r="E204" s="76">
        <v>117</v>
      </c>
      <c r="F204" s="76">
        <v>127</v>
      </c>
      <c r="G204" s="76">
        <v>150</v>
      </c>
      <c r="H204" s="76">
        <v>132</v>
      </c>
      <c r="I204" s="76">
        <v>155</v>
      </c>
      <c r="J204" s="76">
        <v>142</v>
      </c>
      <c r="K204" s="76">
        <v>48</v>
      </c>
      <c r="L204" s="76"/>
      <c r="M204" s="65">
        <f>SUM(E204:L206)</f>
        <v>2524</v>
      </c>
      <c r="N204" s="127">
        <f>AVERAGE(E204:J206)</f>
        <v>149.75</v>
      </c>
      <c r="P204" s="146">
        <v>25</v>
      </c>
    </row>
    <row r="205" spans="1:16" ht="18" customHeight="1">
      <c r="A205" s="189"/>
      <c r="B205" s="128"/>
      <c r="C205" s="129"/>
      <c r="D205" s="10" t="s">
        <v>225</v>
      </c>
      <c r="E205" s="4">
        <v>166</v>
      </c>
      <c r="F205" s="4">
        <v>161</v>
      </c>
      <c r="G205" s="4">
        <v>156</v>
      </c>
      <c r="H205" s="4">
        <v>173</v>
      </c>
      <c r="I205" s="4">
        <v>193</v>
      </c>
      <c r="J205" s="4">
        <v>155</v>
      </c>
      <c r="K205" s="4">
        <v>48</v>
      </c>
      <c r="L205" s="4"/>
      <c r="M205" s="104">
        <f>SUM(E204:L206)</f>
        <v>2524</v>
      </c>
      <c r="N205" s="130">
        <f>AVERAGE(E204:J206)</f>
        <v>149.75</v>
      </c>
      <c r="P205" s="146"/>
    </row>
    <row r="206" spans="1:16" ht="18" customHeight="1" thickBot="1">
      <c r="A206" s="190"/>
      <c r="B206" s="107"/>
      <c r="C206" s="108"/>
      <c r="D206" s="70" t="s">
        <v>226</v>
      </c>
      <c r="E206" s="70">
        <v>163</v>
      </c>
      <c r="F206" s="70">
        <v>141</v>
      </c>
      <c r="G206" s="70">
        <v>109</v>
      </c>
      <c r="H206" s="70">
        <v>156</v>
      </c>
      <c r="I206" s="108"/>
      <c r="J206" s="108"/>
      <c r="K206" s="70">
        <v>32</v>
      </c>
      <c r="L206" s="70"/>
      <c r="M206" s="131">
        <f>SUM(E204:L206)</f>
        <v>2524</v>
      </c>
      <c r="N206" s="88">
        <f>AVERAGE(E204:J206)</f>
        <v>149.75</v>
      </c>
      <c r="P206" s="146"/>
    </row>
    <row r="207" spans="1:16" ht="18" customHeight="1" thickTop="1">
      <c r="A207" s="194" t="s">
        <v>153</v>
      </c>
      <c r="B207" s="112" t="s">
        <v>208</v>
      </c>
      <c r="C207" s="126" t="s">
        <v>20</v>
      </c>
      <c r="D207" s="63" t="s">
        <v>224</v>
      </c>
      <c r="E207" s="76">
        <v>141</v>
      </c>
      <c r="F207" s="76">
        <v>155</v>
      </c>
      <c r="G207" s="76">
        <v>132</v>
      </c>
      <c r="H207" s="76">
        <v>155</v>
      </c>
      <c r="I207" s="76">
        <v>125</v>
      </c>
      <c r="J207" s="76">
        <v>139</v>
      </c>
      <c r="K207" s="63"/>
      <c r="L207" s="63">
        <v>60</v>
      </c>
      <c r="M207" s="65">
        <f>SUM(E207:L209)</f>
        <v>2509</v>
      </c>
      <c r="N207" s="127">
        <f>AVERAGE(E207:J209)</f>
        <v>146.8125</v>
      </c>
      <c r="P207" s="146">
        <v>24</v>
      </c>
    </row>
    <row r="208" spans="1:16" ht="18" customHeight="1">
      <c r="A208" s="189"/>
      <c r="B208" s="128"/>
      <c r="C208" s="129"/>
      <c r="D208" s="10" t="s">
        <v>225</v>
      </c>
      <c r="E208" s="4">
        <v>122</v>
      </c>
      <c r="F208" s="4">
        <v>148</v>
      </c>
      <c r="G208" s="4">
        <v>159</v>
      </c>
      <c r="H208" s="4">
        <v>141</v>
      </c>
      <c r="I208" s="4">
        <v>160</v>
      </c>
      <c r="J208" s="4">
        <v>153</v>
      </c>
      <c r="K208" s="10"/>
      <c r="L208" s="10">
        <v>60</v>
      </c>
      <c r="M208" s="104">
        <f>SUM(E207:L209)</f>
        <v>2509</v>
      </c>
      <c r="N208" s="130">
        <f>AVERAGE(E207:J209)</f>
        <v>146.8125</v>
      </c>
      <c r="P208" s="146"/>
    </row>
    <row r="209" spans="1:16" ht="18" customHeight="1" thickBot="1">
      <c r="A209" s="190"/>
      <c r="B209" s="107"/>
      <c r="C209" s="108"/>
      <c r="D209" s="70" t="s">
        <v>226</v>
      </c>
      <c r="E209" s="70">
        <v>152</v>
      </c>
      <c r="F209" s="70">
        <v>124</v>
      </c>
      <c r="G209" s="70">
        <v>215</v>
      </c>
      <c r="H209" s="70">
        <v>128</v>
      </c>
      <c r="I209" s="70"/>
      <c r="J209" s="70"/>
      <c r="K209" s="70"/>
      <c r="L209" s="70">
        <v>40</v>
      </c>
      <c r="M209" s="131">
        <f>SUM(E207:L209)</f>
        <v>2509</v>
      </c>
      <c r="N209" s="88">
        <f>AVERAGE(E207:J209)</f>
        <v>146.8125</v>
      </c>
      <c r="P209" s="146"/>
    </row>
    <row r="210" spans="1:16" ht="18" customHeight="1" thickTop="1">
      <c r="A210" s="194" t="s">
        <v>155</v>
      </c>
      <c r="B210" s="112" t="s">
        <v>182</v>
      </c>
      <c r="C210" s="126" t="s">
        <v>20</v>
      </c>
      <c r="D210" s="63" t="s">
        <v>224</v>
      </c>
      <c r="E210" s="76">
        <v>149</v>
      </c>
      <c r="F210" s="76">
        <v>133</v>
      </c>
      <c r="G210" s="76">
        <v>146</v>
      </c>
      <c r="H210" s="76">
        <v>149</v>
      </c>
      <c r="I210" s="76">
        <v>132</v>
      </c>
      <c r="J210" s="76">
        <v>140</v>
      </c>
      <c r="K210" s="76"/>
      <c r="L210" s="76">
        <v>36</v>
      </c>
      <c r="M210" s="65">
        <f>SUM(E210:L212)</f>
        <v>2507</v>
      </c>
      <c r="N210" s="127">
        <f>AVERAGE(E210:J212)</f>
        <v>150.6875</v>
      </c>
      <c r="P210" s="146">
        <v>23</v>
      </c>
    </row>
    <row r="211" spans="1:16" ht="18" customHeight="1">
      <c r="A211" s="189"/>
      <c r="B211" s="128"/>
      <c r="C211" s="129"/>
      <c r="D211" s="10" t="s">
        <v>225</v>
      </c>
      <c r="E211" s="4">
        <v>176</v>
      </c>
      <c r="F211" s="4">
        <v>142</v>
      </c>
      <c r="G211" s="4">
        <v>222</v>
      </c>
      <c r="H211" s="4">
        <v>139</v>
      </c>
      <c r="I211" s="4">
        <v>124</v>
      </c>
      <c r="J211" s="4">
        <v>199</v>
      </c>
      <c r="K211" s="4"/>
      <c r="L211" s="4">
        <v>36</v>
      </c>
      <c r="M211" s="104">
        <f>SUM(E210:L212)</f>
        <v>2507</v>
      </c>
      <c r="N211" s="130">
        <f>AVERAGE(E210:J212)</f>
        <v>150.6875</v>
      </c>
      <c r="P211" s="146"/>
    </row>
    <row r="212" spans="1:16" ht="18" customHeight="1" thickBot="1">
      <c r="A212" s="190"/>
      <c r="B212" s="107"/>
      <c r="C212" s="108"/>
      <c r="D212" s="70" t="s">
        <v>226</v>
      </c>
      <c r="E212" s="108">
        <v>140</v>
      </c>
      <c r="F212" s="108">
        <v>138</v>
      </c>
      <c r="G212" s="108">
        <v>136</v>
      </c>
      <c r="H212" s="108">
        <v>146</v>
      </c>
      <c r="I212" s="70"/>
      <c r="J212" s="70"/>
      <c r="K212" s="70"/>
      <c r="L212" s="70">
        <v>24</v>
      </c>
      <c r="M212" s="131">
        <f>SUM(E210:L212)</f>
        <v>2507</v>
      </c>
      <c r="N212" s="88">
        <f>AVERAGE(E210:J212)</f>
        <v>150.6875</v>
      </c>
      <c r="P212" s="146"/>
    </row>
    <row r="213" spans="1:16" ht="18" customHeight="1" thickTop="1">
      <c r="A213" s="194" t="s">
        <v>157</v>
      </c>
      <c r="B213" s="112" t="s">
        <v>170</v>
      </c>
      <c r="C213" s="126" t="s">
        <v>17</v>
      </c>
      <c r="D213" s="63" t="s">
        <v>224</v>
      </c>
      <c r="E213" s="135">
        <v>148</v>
      </c>
      <c r="F213" s="135">
        <v>126</v>
      </c>
      <c r="G213" s="135">
        <v>169</v>
      </c>
      <c r="H213" s="135">
        <v>153</v>
      </c>
      <c r="I213" s="135">
        <v>164</v>
      </c>
      <c r="J213" s="135">
        <v>162</v>
      </c>
      <c r="K213" s="63"/>
      <c r="L213" s="63">
        <v>12</v>
      </c>
      <c r="M213" s="65">
        <f>SUM(E213:L215)</f>
        <v>2503</v>
      </c>
      <c r="N213" s="127">
        <f>AVERAGE(E213:J215)</f>
        <v>154.4375</v>
      </c>
      <c r="P213" s="146"/>
    </row>
    <row r="214" spans="1:16" ht="18" customHeight="1">
      <c r="A214" s="189"/>
      <c r="B214" s="128"/>
      <c r="C214" s="129"/>
      <c r="D214" s="10" t="s">
        <v>225</v>
      </c>
      <c r="E214" s="4">
        <v>140</v>
      </c>
      <c r="F214" s="4">
        <v>147</v>
      </c>
      <c r="G214" s="4">
        <v>159</v>
      </c>
      <c r="H214" s="4">
        <v>156</v>
      </c>
      <c r="I214" s="4">
        <v>201</v>
      </c>
      <c r="J214" s="4">
        <v>160</v>
      </c>
      <c r="K214" s="10"/>
      <c r="L214" s="10">
        <v>12</v>
      </c>
      <c r="M214" s="104">
        <f>SUM(E213:L215)</f>
        <v>2503</v>
      </c>
      <c r="N214" s="130">
        <f>AVERAGE(E213:J215)</f>
        <v>154.4375</v>
      </c>
      <c r="P214" s="146"/>
    </row>
    <row r="215" spans="1:16" ht="18" customHeight="1" thickBot="1">
      <c r="A215" s="190"/>
      <c r="B215" s="107"/>
      <c r="C215" s="108"/>
      <c r="D215" s="70" t="s">
        <v>226</v>
      </c>
      <c r="E215" s="70">
        <v>161</v>
      </c>
      <c r="F215" s="70">
        <v>128</v>
      </c>
      <c r="G215" s="70">
        <v>150</v>
      </c>
      <c r="H215" s="70">
        <v>147</v>
      </c>
      <c r="I215" s="108"/>
      <c r="J215" s="108"/>
      <c r="K215" s="70"/>
      <c r="L215" s="70">
        <v>8</v>
      </c>
      <c r="M215" s="131">
        <f>SUM(E213:L215)</f>
        <v>2503</v>
      </c>
      <c r="N215" s="88">
        <f>AVERAGE(E213:J215)</f>
        <v>154.4375</v>
      </c>
      <c r="P215" s="146"/>
    </row>
    <row r="216" spans="1:16" ht="18" customHeight="1" thickTop="1">
      <c r="A216" s="194" t="s">
        <v>159</v>
      </c>
      <c r="B216" s="112" t="s">
        <v>192</v>
      </c>
      <c r="C216" s="126" t="s">
        <v>17</v>
      </c>
      <c r="D216" s="63" t="s">
        <v>224</v>
      </c>
      <c r="E216" s="4">
        <v>129</v>
      </c>
      <c r="F216" s="4">
        <v>133</v>
      </c>
      <c r="G216" s="4">
        <v>130</v>
      </c>
      <c r="H216" s="4">
        <v>161</v>
      </c>
      <c r="I216" s="10">
        <v>140</v>
      </c>
      <c r="J216" s="10">
        <v>161</v>
      </c>
      <c r="K216" s="10"/>
      <c r="L216" s="10"/>
      <c r="M216" s="65">
        <f>SUM(E216:L218)</f>
        <v>2503</v>
      </c>
      <c r="N216" s="127">
        <f>AVERAGE(E216:J218)</f>
        <v>156.4375</v>
      </c>
      <c r="P216" s="146"/>
    </row>
    <row r="217" spans="1:16" ht="18" customHeight="1">
      <c r="A217" s="189"/>
      <c r="B217" s="128"/>
      <c r="C217" s="129"/>
      <c r="D217" s="10" t="s">
        <v>225</v>
      </c>
      <c r="E217" s="10">
        <v>231</v>
      </c>
      <c r="F217" s="10">
        <v>163</v>
      </c>
      <c r="G217" s="10">
        <v>163</v>
      </c>
      <c r="H217" s="10">
        <v>161</v>
      </c>
      <c r="I217" s="10">
        <v>157</v>
      </c>
      <c r="J217" s="10">
        <v>161</v>
      </c>
      <c r="K217" s="10"/>
      <c r="L217" s="10"/>
      <c r="M217" s="104">
        <f>SUM(E216:L218)</f>
        <v>2503</v>
      </c>
      <c r="N217" s="130">
        <f>AVERAGE(E216:J218)</f>
        <v>156.4375</v>
      </c>
      <c r="P217" s="146"/>
    </row>
    <row r="218" spans="1:16" ht="18" customHeight="1" thickBot="1">
      <c r="A218" s="190"/>
      <c r="B218" s="107"/>
      <c r="C218" s="108"/>
      <c r="D218" s="70" t="s">
        <v>226</v>
      </c>
      <c r="E218" s="70">
        <v>130</v>
      </c>
      <c r="F218" s="70">
        <v>157</v>
      </c>
      <c r="G218" s="70">
        <v>155</v>
      </c>
      <c r="H218" s="70">
        <v>171</v>
      </c>
      <c r="I218" s="108"/>
      <c r="J218" s="108"/>
      <c r="K218" s="108"/>
      <c r="L218" s="108"/>
      <c r="M218" s="131">
        <f>SUM(E216:L218)</f>
        <v>2503</v>
      </c>
      <c r="N218" s="88">
        <f>AVERAGE(E216:J218)</f>
        <v>156.4375</v>
      </c>
      <c r="P218" s="146"/>
    </row>
    <row r="219" spans="1:16" ht="18" customHeight="1" thickTop="1">
      <c r="A219" s="194" t="s">
        <v>161</v>
      </c>
      <c r="B219" s="112" t="s">
        <v>136</v>
      </c>
      <c r="C219" s="126" t="s">
        <v>20</v>
      </c>
      <c r="D219" s="63" t="s">
        <v>224</v>
      </c>
      <c r="E219" s="13">
        <v>159</v>
      </c>
      <c r="F219" s="13">
        <v>168</v>
      </c>
      <c r="G219" s="13">
        <v>132</v>
      </c>
      <c r="H219" s="13">
        <v>129</v>
      </c>
      <c r="I219" s="13">
        <v>152</v>
      </c>
      <c r="J219" s="13">
        <v>152</v>
      </c>
      <c r="K219" s="63">
        <v>48</v>
      </c>
      <c r="L219" s="63">
        <v>42</v>
      </c>
      <c r="M219" s="65">
        <f>SUM(E219:L221)</f>
        <v>2491</v>
      </c>
      <c r="N219" s="127">
        <f>AVERAGE(E219:J221)</f>
        <v>140.6875</v>
      </c>
      <c r="P219" s="146">
        <v>20</v>
      </c>
    </row>
    <row r="220" spans="1:16" ht="18" customHeight="1">
      <c r="A220" s="189"/>
      <c r="B220" s="128"/>
      <c r="C220" s="129"/>
      <c r="D220" s="10" t="s">
        <v>225</v>
      </c>
      <c r="E220" s="10">
        <v>155</v>
      </c>
      <c r="F220" s="10">
        <v>156</v>
      </c>
      <c r="G220" s="10">
        <v>120</v>
      </c>
      <c r="H220" s="10">
        <v>128</v>
      </c>
      <c r="I220" s="10">
        <v>128</v>
      </c>
      <c r="J220" s="10">
        <v>135</v>
      </c>
      <c r="K220" s="10">
        <v>48</v>
      </c>
      <c r="L220" s="10">
        <v>42</v>
      </c>
      <c r="M220" s="104">
        <f>SUM(E219:L221)</f>
        <v>2491</v>
      </c>
      <c r="N220" s="130">
        <f>AVERAGE(E219:J221)</f>
        <v>140.6875</v>
      </c>
      <c r="P220" s="146"/>
    </row>
    <row r="221" spans="1:16" ht="18" customHeight="1" thickBot="1">
      <c r="A221" s="190"/>
      <c r="B221" s="107"/>
      <c r="C221" s="108"/>
      <c r="D221" s="70" t="s">
        <v>226</v>
      </c>
      <c r="E221" s="108">
        <v>123</v>
      </c>
      <c r="F221" s="108">
        <v>141</v>
      </c>
      <c r="G221" s="108">
        <v>139</v>
      </c>
      <c r="H221" s="108">
        <v>134</v>
      </c>
      <c r="I221" s="108"/>
      <c r="J221" s="108"/>
      <c r="K221" s="70">
        <v>32</v>
      </c>
      <c r="L221" s="70">
        <v>28</v>
      </c>
      <c r="M221" s="131">
        <f>SUM(E219:L221)</f>
        <v>2491</v>
      </c>
      <c r="N221" s="88">
        <f>AVERAGE(E219:J221)</f>
        <v>140.6875</v>
      </c>
      <c r="P221" s="146"/>
    </row>
    <row r="222" spans="1:16" ht="18" customHeight="1" thickTop="1">
      <c r="A222" s="194" t="s">
        <v>163</v>
      </c>
      <c r="B222" s="112" t="s">
        <v>211</v>
      </c>
      <c r="C222" s="126" t="s">
        <v>20</v>
      </c>
      <c r="D222" s="63" t="s">
        <v>224</v>
      </c>
      <c r="E222" s="76">
        <v>144</v>
      </c>
      <c r="F222" s="76">
        <v>148</v>
      </c>
      <c r="G222" s="76">
        <v>123</v>
      </c>
      <c r="H222" s="76">
        <v>135</v>
      </c>
      <c r="I222" s="76">
        <v>178</v>
      </c>
      <c r="J222" s="76">
        <v>159</v>
      </c>
      <c r="K222" s="76">
        <v>48</v>
      </c>
      <c r="L222" s="76">
        <v>6</v>
      </c>
      <c r="M222" s="65">
        <f>SUM(E222:L224)</f>
        <v>2488</v>
      </c>
      <c r="N222" s="127">
        <f>AVERAGE(E222:J224)</f>
        <v>146.5</v>
      </c>
      <c r="P222" s="146">
        <v>19</v>
      </c>
    </row>
    <row r="223" spans="1:16" ht="18" customHeight="1">
      <c r="A223" s="189"/>
      <c r="B223" s="128"/>
      <c r="C223" s="129"/>
      <c r="D223" s="10" t="s">
        <v>225</v>
      </c>
      <c r="E223" s="4">
        <v>108</v>
      </c>
      <c r="F223" s="4">
        <v>147</v>
      </c>
      <c r="G223" s="4">
        <v>145</v>
      </c>
      <c r="H223" s="4">
        <v>120</v>
      </c>
      <c r="I223" s="4">
        <v>160</v>
      </c>
      <c r="J223" s="4">
        <v>165</v>
      </c>
      <c r="K223" s="4">
        <v>48</v>
      </c>
      <c r="L223" s="4">
        <v>6</v>
      </c>
      <c r="M223" s="104">
        <f>SUM(E222:L224)</f>
        <v>2488</v>
      </c>
      <c r="N223" s="130">
        <f>AVERAGE(E222:J224)</f>
        <v>146.5</v>
      </c>
      <c r="P223" s="146"/>
    </row>
    <row r="224" spans="1:16" ht="18" customHeight="1" thickBot="1">
      <c r="A224" s="190"/>
      <c r="B224" s="107"/>
      <c r="C224" s="108"/>
      <c r="D224" s="70" t="s">
        <v>226</v>
      </c>
      <c r="E224" s="70">
        <v>150</v>
      </c>
      <c r="F224" s="70">
        <v>173</v>
      </c>
      <c r="G224" s="70">
        <v>147</v>
      </c>
      <c r="H224" s="70">
        <v>142</v>
      </c>
      <c r="I224" s="108"/>
      <c r="J224" s="108"/>
      <c r="K224" s="70">
        <v>32</v>
      </c>
      <c r="L224" s="70">
        <v>4</v>
      </c>
      <c r="M224" s="131">
        <f>SUM(E222:L224)</f>
        <v>2488</v>
      </c>
      <c r="N224" s="88">
        <f>AVERAGE(E222:J224)</f>
        <v>146.5</v>
      </c>
      <c r="P224" s="146"/>
    </row>
    <row r="225" spans="1:16" ht="18" customHeight="1" thickTop="1">
      <c r="A225" s="194" t="s">
        <v>165</v>
      </c>
      <c r="B225" s="112" t="s">
        <v>156</v>
      </c>
      <c r="C225" s="126" t="s">
        <v>17</v>
      </c>
      <c r="D225" s="63" t="s">
        <v>224</v>
      </c>
      <c r="E225" s="135">
        <v>118</v>
      </c>
      <c r="F225" s="135">
        <v>214</v>
      </c>
      <c r="G225" s="135">
        <v>160</v>
      </c>
      <c r="H225" s="135">
        <v>119</v>
      </c>
      <c r="I225" s="135">
        <v>159</v>
      </c>
      <c r="J225" s="135">
        <v>172</v>
      </c>
      <c r="K225" s="63"/>
      <c r="L225" s="63">
        <v>18</v>
      </c>
      <c r="M225" s="65">
        <f>SUM(E225:L227)</f>
        <v>2476</v>
      </c>
      <c r="N225" s="127">
        <f>AVERAGE(E225:J227)</f>
        <v>151.75</v>
      </c>
      <c r="P225" s="146"/>
    </row>
    <row r="226" spans="1:16" ht="18" customHeight="1">
      <c r="A226" s="189"/>
      <c r="B226" s="128"/>
      <c r="C226" s="129"/>
      <c r="D226" s="10" t="s">
        <v>225</v>
      </c>
      <c r="E226" s="4">
        <v>149</v>
      </c>
      <c r="F226" s="4">
        <v>174</v>
      </c>
      <c r="G226" s="4">
        <v>140</v>
      </c>
      <c r="H226" s="4">
        <v>159</v>
      </c>
      <c r="I226" s="4">
        <v>154</v>
      </c>
      <c r="J226" s="4">
        <v>129</v>
      </c>
      <c r="K226" s="10"/>
      <c r="L226" s="10">
        <v>18</v>
      </c>
      <c r="M226" s="104">
        <f>SUM(E225:L227)</f>
        <v>2476</v>
      </c>
      <c r="N226" s="130">
        <f>AVERAGE(E225:J227)</f>
        <v>151.75</v>
      </c>
      <c r="P226" s="146"/>
    </row>
    <row r="227" spans="1:16" ht="18" customHeight="1" thickBot="1">
      <c r="A227" s="190"/>
      <c r="B227" s="107"/>
      <c r="C227" s="108"/>
      <c r="D227" s="70" t="s">
        <v>226</v>
      </c>
      <c r="E227" s="70">
        <v>164</v>
      </c>
      <c r="F227" s="70">
        <v>122</v>
      </c>
      <c r="G227" s="70">
        <v>162</v>
      </c>
      <c r="H227" s="70">
        <v>133</v>
      </c>
      <c r="I227" s="70"/>
      <c r="J227" s="70"/>
      <c r="K227" s="70"/>
      <c r="L227" s="70">
        <v>12</v>
      </c>
      <c r="M227" s="131">
        <f>SUM(E225:L227)</f>
        <v>2476</v>
      </c>
      <c r="N227" s="88">
        <f>AVERAGE(E225:J227)</f>
        <v>151.75</v>
      </c>
      <c r="P227" s="146"/>
    </row>
    <row r="228" spans="1:16" ht="18" customHeight="1" thickTop="1">
      <c r="A228" s="194" t="s">
        <v>167</v>
      </c>
      <c r="B228" s="112" t="s">
        <v>174</v>
      </c>
      <c r="C228" s="126" t="s">
        <v>44</v>
      </c>
      <c r="D228" s="63" t="s">
        <v>224</v>
      </c>
      <c r="E228" s="10">
        <v>155</v>
      </c>
      <c r="F228" s="10">
        <v>170</v>
      </c>
      <c r="G228" s="10">
        <v>129</v>
      </c>
      <c r="H228" s="10">
        <v>141</v>
      </c>
      <c r="I228" s="10">
        <v>155</v>
      </c>
      <c r="J228" s="10">
        <v>150</v>
      </c>
      <c r="K228" s="10"/>
      <c r="L228" s="10">
        <v>18</v>
      </c>
      <c r="M228" s="65">
        <f>SUM(E228:L230)</f>
        <v>2475</v>
      </c>
      <c r="N228" s="127">
        <f>AVERAGE(E228:J230)</f>
        <v>151.6875</v>
      </c>
      <c r="P228" s="146"/>
    </row>
    <row r="229" spans="1:16" ht="18" customHeight="1">
      <c r="A229" s="189"/>
      <c r="B229" s="128"/>
      <c r="C229" s="129"/>
      <c r="D229" s="10" t="s">
        <v>225</v>
      </c>
      <c r="E229" s="10">
        <v>125</v>
      </c>
      <c r="F229" s="10">
        <v>168</v>
      </c>
      <c r="G229" s="10">
        <v>126</v>
      </c>
      <c r="H229" s="10">
        <v>180</v>
      </c>
      <c r="I229" s="10">
        <v>170</v>
      </c>
      <c r="J229" s="10">
        <v>166</v>
      </c>
      <c r="K229" s="10"/>
      <c r="L229" s="10">
        <v>18</v>
      </c>
      <c r="M229" s="104">
        <f>SUM(E228:L230)</f>
        <v>2475</v>
      </c>
      <c r="N229" s="130">
        <f>AVERAGE(E228:J230)</f>
        <v>151.6875</v>
      </c>
      <c r="P229" s="146"/>
    </row>
    <row r="230" spans="1:16" ht="18" customHeight="1" thickBot="1">
      <c r="A230" s="190"/>
      <c r="B230" s="107"/>
      <c r="C230" s="108"/>
      <c r="D230" s="70" t="s">
        <v>226</v>
      </c>
      <c r="E230" s="70">
        <v>158</v>
      </c>
      <c r="F230" s="70">
        <v>129</v>
      </c>
      <c r="G230" s="70">
        <v>132</v>
      </c>
      <c r="H230" s="70">
        <v>173</v>
      </c>
      <c r="I230" s="108"/>
      <c r="J230" s="108"/>
      <c r="K230" s="108"/>
      <c r="L230" s="108">
        <v>12</v>
      </c>
      <c r="M230" s="131">
        <f>SUM(E228:L230)</f>
        <v>2475</v>
      </c>
      <c r="N230" s="88">
        <f>AVERAGE(E228:J230)</f>
        <v>151.6875</v>
      </c>
      <c r="P230" s="146"/>
    </row>
    <row r="231" spans="1:16" ht="18" customHeight="1" thickTop="1">
      <c r="A231" s="194" t="s">
        <v>169</v>
      </c>
      <c r="B231" s="112" t="s">
        <v>142</v>
      </c>
      <c r="C231" s="126" t="s">
        <v>17</v>
      </c>
      <c r="D231" s="63" t="s">
        <v>224</v>
      </c>
      <c r="E231" s="76">
        <v>142</v>
      </c>
      <c r="F231" s="76">
        <v>149</v>
      </c>
      <c r="G231" s="76">
        <v>156</v>
      </c>
      <c r="H231" s="76">
        <v>176</v>
      </c>
      <c r="I231" s="76">
        <v>170</v>
      </c>
      <c r="J231" s="76">
        <v>176</v>
      </c>
      <c r="K231" s="76"/>
      <c r="L231" s="76">
        <v>6</v>
      </c>
      <c r="M231" s="65">
        <f>SUM(E231:L233)</f>
        <v>2457</v>
      </c>
      <c r="N231" s="127">
        <f>AVERAGE(E231:J233)</f>
        <v>152.5625</v>
      </c>
      <c r="P231" s="146"/>
    </row>
    <row r="232" spans="1:16" ht="18" customHeight="1" thickBot="1">
      <c r="A232" s="189"/>
      <c r="B232" s="128"/>
      <c r="C232" s="129"/>
      <c r="D232" s="10" t="s">
        <v>225</v>
      </c>
      <c r="E232" s="4">
        <v>174</v>
      </c>
      <c r="F232" s="4">
        <v>128</v>
      </c>
      <c r="G232" s="4">
        <v>155</v>
      </c>
      <c r="H232" s="4">
        <v>126</v>
      </c>
      <c r="I232" s="4">
        <v>160</v>
      </c>
      <c r="J232" s="4">
        <v>186</v>
      </c>
      <c r="K232" s="4"/>
      <c r="L232" s="4">
        <v>6</v>
      </c>
      <c r="M232" s="104">
        <f>SUM(E231:L233)</f>
        <v>2457</v>
      </c>
      <c r="N232" s="130">
        <f>AVERAGE(E231:J233)</f>
        <v>152.5625</v>
      </c>
      <c r="P232" s="146"/>
    </row>
    <row r="233" spans="1:16" ht="18" customHeight="1" thickBot="1" thickTop="1">
      <c r="A233" s="190"/>
      <c r="B233" s="107"/>
      <c r="C233" s="108"/>
      <c r="D233" s="70" t="s">
        <v>226</v>
      </c>
      <c r="E233" s="141">
        <v>109</v>
      </c>
      <c r="F233" s="141">
        <v>126</v>
      </c>
      <c r="G233" s="141">
        <v>131</v>
      </c>
      <c r="H233" s="141">
        <v>177</v>
      </c>
      <c r="I233" s="108"/>
      <c r="J233" s="108"/>
      <c r="K233" s="70"/>
      <c r="L233" s="70">
        <v>4</v>
      </c>
      <c r="M233" s="131">
        <f>SUM(E231:L233)</f>
        <v>2457</v>
      </c>
      <c r="N233" s="88">
        <f>AVERAGE(E231:J233)</f>
        <v>152.5625</v>
      </c>
      <c r="P233" s="146"/>
    </row>
    <row r="234" spans="1:16" ht="18" customHeight="1" thickTop="1">
      <c r="A234" s="194" t="s">
        <v>171</v>
      </c>
      <c r="B234" s="112" t="s">
        <v>148</v>
      </c>
      <c r="C234" s="126" t="s">
        <v>20</v>
      </c>
      <c r="D234" s="63" t="s">
        <v>224</v>
      </c>
      <c r="E234" s="76">
        <v>121</v>
      </c>
      <c r="F234" s="76">
        <v>137</v>
      </c>
      <c r="G234" s="76">
        <v>162</v>
      </c>
      <c r="H234" s="76">
        <v>173</v>
      </c>
      <c r="I234" s="76">
        <v>156</v>
      </c>
      <c r="J234" s="76">
        <v>172</v>
      </c>
      <c r="K234" s="76">
        <v>48</v>
      </c>
      <c r="L234" s="76"/>
      <c r="M234" s="65">
        <f>SUM(E234:L236)</f>
        <v>2431</v>
      </c>
      <c r="N234" s="127">
        <f>AVERAGE(E234:J236)</f>
        <v>143.9375</v>
      </c>
      <c r="P234" s="146">
        <v>15</v>
      </c>
    </row>
    <row r="235" spans="1:16" ht="18" customHeight="1">
      <c r="A235" s="189"/>
      <c r="B235" s="128"/>
      <c r="C235" s="129"/>
      <c r="D235" s="10" t="s">
        <v>225</v>
      </c>
      <c r="E235" s="4">
        <v>165</v>
      </c>
      <c r="F235" s="4">
        <v>149</v>
      </c>
      <c r="G235" s="4">
        <v>155</v>
      </c>
      <c r="H235" s="4">
        <v>151</v>
      </c>
      <c r="I235" s="4">
        <v>104</v>
      </c>
      <c r="J235" s="4">
        <v>150</v>
      </c>
      <c r="K235" s="4">
        <v>48</v>
      </c>
      <c r="L235" s="4"/>
      <c r="M235" s="104">
        <f>SUM(E234:L236)</f>
        <v>2431</v>
      </c>
      <c r="N235" s="130">
        <f>AVERAGE(E234:J236)</f>
        <v>143.9375</v>
      </c>
      <c r="P235" s="146"/>
    </row>
    <row r="236" spans="1:16" ht="18" customHeight="1" thickBot="1">
      <c r="A236" s="190"/>
      <c r="B236" s="107"/>
      <c r="C236" s="108"/>
      <c r="D236" s="70" t="s">
        <v>226</v>
      </c>
      <c r="E236" s="70">
        <v>114</v>
      </c>
      <c r="F236" s="70">
        <v>145</v>
      </c>
      <c r="G236" s="70">
        <v>124</v>
      </c>
      <c r="H236" s="70">
        <v>125</v>
      </c>
      <c r="I236" s="108"/>
      <c r="J236" s="108"/>
      <c r="K236" s="70">
        <v>32</v>
      </c>
      <c r="L236" s="70"/>
      <c r="M236" s="131">
        <f>SUM(E234:L236)</f>
        <v>2431</v>
      </c>
      <c r="N236" s="88">
        <f>AVERAGE(E234:J236)</f>
        <v>143.9375</v>
      </c>
      <c r="P236" s="146"/>
    </row>
    <row r="237" spans="1:16" ht="18" customHeight="1" thickTop="1">
      <c r="A237" s="194" t="s">
        <v>173</v>
      </c>
      <c r="B237" s="112" t="s">
        <v>188</v>
      </c>
      <c r="C237" s="126" t="s">
        <v>20</v>
      </c>
      <c r="D237" s="63" t="s">
        <v>224</v>
      </c>
      <c r="E237" s="76">
        <v>142</v>
      </c>
      <c r="F237" s="76">
        <v>130</v>
      </c>
      <c r="G237" s="76">
        <v>158</v>
      </c>
      <c r="H237" s="76">
        <v>113</v>
      </c>
      <c r="I237" s="76">
        <v>122</v>
      </c>
      <c r="J237" s="76">
        <v>115</v>
      </c>
      <c r="K237" s="76">
        <v>48</v>
      </c>
      <c r="L237" s="76">
        <v>30</v>
      </c>
      <c r="M237" s="65">
        <f>SUM(E237:L239)</f>
        <v>2405</v>
      </c>
      <c r="N237" s="127">
        <f>AVERAGE(E237:J239)</f>
        <v>137.3125</v>
      </c>
      <c r="P237" s="146">
        <v>14</v>
      </c>
    </row>
    <row r="238" spans="1:16" ht="18" customHeight="1">
      <c r="A238" s="189"/>
      <c r="B238" s="128"/>
      <c r="C238" s="129"/>
      <c r="D238" s="10" t="s">
        <v>225</v>
      </c>
      <c r="E238" s="4">
        <v>144</v>
      </c>
      <c r="F238" s="4">
        <v>151</v>
      </c>
      <c r="G238" s="4">
        <v>106</v>
      </c>
      <c r="H238" s="4">
        <v>142</v>
      </c>
      <c r="I238" s="4">
        <v>167</v>
      </c>
      <c r="J238" s="4">
        <v>135</v>
      </c>
      <c r="K238" s="4">
        <v>48</v>
      </c>
      <c r="L238" s="4">
        <v>30</v>
      </c>
      <c r="M238" s="104">
        <f>SUM(E237:L239)</f>
        <v>2405</v>
      </c>
      <c r="N238" s="130">
        <f>AVERAGE(E237:J239)</f>
        <v>137.3125</v>
      </c>
      <c r="P238" s="146"/>
    </row>
    <row r="239" spans="1:16" ht="18" customHeight="1" thickBot="1">
      <c r="A239" s="190"/>
      <c r="B239" s="107"/>
      <c r="C239" s="108"/>
      <c r="D239" s="70" t="s">
        <v>226</v>
      </c>
      <c r="E239" s="70">
        <v>143</v>
      </c>
      <c r="F239" s="70">
        <v>133</v>
      </c>
      <c r="G239" s="70">
        <v>130</v>
      </c>
      <c r="H239" s="70">
        <v>166</v>
      </c>
      <c r="I239" s="108"/>
      <c r="J239" s="108"/>
      <c r="K239" s="70">
        <v>32</v>
      </c>
      <c r="L239" s="70">
        <v>20</v>
      </c>
      <c r="M239" s="131">
        <f>SUM(E237:L239)</f>
        <v>2405</v>
      </c>
      <c r="N239" s="88">
        <f>AVERAGE(E237:J239)</f>
        <v>137.3125</v>
      </c>
      <c r="P239" s="146"/>
    </row>
    <row r="240" spans="1:16" ht="18" customHeight="1" thickTop="1">
      <c r="A240" s="194" t="s">
        <v>175</v>
      </c>
      <c r="B240" s="112" t="s">
        <v>190</v>
      </c>
      <c r="C240" s="126" t="s">
        <v>20</v>
      </c>
      <c r="D240" s="63" t="s">
        <v>224</v>
      </c>
      <c r="E240" s="4">
        <v>131</v>
      </c>
      <c r="F240" s="4">
        <v>148</v>
      </c>
      <c r="G240" s="4">
        <v>120</v>
      </c>
      <c r="H240" s="4">
        <v>135</v>
      </c>
      <c r="I240" s="10">
        <v>124</v>
      </c>
      <c r="J240" s="10">
        <v>143</v>
      </c>
      <c r="K240" s="63">
        <v>48</v>
      </c>
      <c r="L240" s="63">
        <v>6</v>
      </c>
      <c r="M240" s="65">
        <f>SUM(E240:L242)</f>
        <v>2387</v>
      </c>
      <c r="N240" s="127">
        <f>AVERAGE(E240:J242)</f>
        <v>140.1875</v>
      </c>
      <c r="P240" s="146">
        <v>13</v>
      </c>
    </row>
    <row r="241" spans="1:16" ht="18" customHeight="1">
      <c r="A241" s="189"/>
      <c r="B241" s="128"/>
      <c r="C241" s="129"/>
      <c r="D241" s="10" t="s">
        <v>225</v>
      </c>
      <c r="E241" s="10">
        <v>125</v>
      </c>
      <c r="F241" s="10">
        <v>121</v>
      </c>
      <c r="G241" s="10">
        <v>152</v>
      </c>
      <c r="H241" s="10">
        <v>172</v>
      </c>
      <c r="I241" s="10">
        <v>168</v>
      </c>
      <c r="J241" s="10">
        <v>143</v>
      </c>
      <c r="K241" s="10">
        <v>48</v>
      </c>
      <c r="L241" s="10">
        <v>6</v>
      </c>
      <c r="M241" s="104">
        <f>SUM(E240:L242)</f>
        <v>2387</v>
      </c>
      <c r="N241" s="130">
        <f>AVERAGE(E240:J242)</f>
        <v>140.1875</v>
      </c>
      <c r="P241" s="146"/>
    </row>
    <row r="242" spans="1:16" ht="18" customHeight="1" thickBot="1">
      <c r="A242" s="190"/>
      <c r="B242" s="107"/>
      <c r="C242" s="108"/>
      <c r="D242" s="70" t="s">
        <v>226</v>
      </c>
      <c r="E242" s="70">
        <v>124</v>
      </c>
      <c r="F242" s="70">
        <v>150</v>
      </c>
      <c r="G242" s="70">
        <v>145</v>
      </c>
      <c r="H242" s="70">
        <v>142</v>
      </c>
      <c r="I242" s="70"/>
      <c r="J242" s="70"/>
      <c r="K242" s="70">
        <v>32</v>
      </c>
      <c r="L242" s="70">
        <v>4</v>
      </c>
      <c r="M242" s="131">
        <f>SUM(E240:L242)</f>
        <v>2387</v>
      </c>
      <c r="N242" s="88">
        <f>AVERAGE(E240:J242)</f>
        <v>140.1875</v>
      </c>
      <c r="P242" s="146"/>
    </row>
    <row r="243" spans="1:16" ht="18" customHeight="1" thickTop="1">
      <c r="A243" s="194" t="s">
        <v>177</v>
      </c>
      <c r="B243" s="112" t="s">
        <v>198</v>
      </c>
      <c r="C243" s="126" t="s">
        <v>20</v>
      </c>
      <c r="D243" s="63" t="s">
        <v>224</v>
      </c>
      <c r="E243" s="4">
        <v>130</v>
      </c>
      <c r="F243" s="4">
        <v>128</v>
      </c>
      <c r="G243" s="4">
        <v>124</v>
      </c>
      <c r="H243" s="4">
        <v>138</v>
      </c>
      <c r="I243" s="10">
        <v>148</v>
      </c>
      <c r="J243" s="10">
        <v>123</v>
      </c>
      <c r="K243" s="10"/>
      <c r="L243" s="10"/>
      <c r="M243" s="65">
        <f>SUM(E243:L245)</f>
        <v>2227</v>
      </c>
      <c r="N243" s="127">
        <f>AVERAGE(E243:J245)</f>
        <v>139.1875</v>
      </c>
      <c r="P243" s="146">
        <v>12</v>
      </c>
    </row>
    <row r="244" spans="1:16" ht="18" customHeight="1">
      <c r="A244" s="189"/>
      <c r="B244" s="128"/>
      <c r="C244" s="129"/>
      <c r="D244" s="10" t="s">
        <v>225</v>
      </c>
      <c r="E244" s="10">
        <v>135</v>
      </c>
      <c r="F244" s="10">
        <v>149</v>
      </c>
      <c r="G244" s="10">
        <v>152</v>
      </c>
      <c r="H244" s="10">
        <v>154</v>
      </c>
      <c r="I244" s="10">
        <v>129</v>
      </c>
      <c r="J244" s="10">
        <v>147</v>
      </c>
      <c r="K244" s="10"/>
      <c r="L244" s="10"/>
      <c r="M244" s="104">
        <f>SUM(E243:L245)</f>
        <v>2227</v>
      </c>
      <c r="N244" s="130">
        <f>AVERAGE(E243:J245)</f>
        <v>139.1875</v>
      </c>
      <c r="P244" s="146"/>
    </row>
    <row r="245" spans="1:16" ht="18" customHeight="1" thickBot="1">
      <c r="A245" s="190"/>
      <c r="B245" s="107"/>
      <c r="C245" s="108"/>
      <c r="D245" s="70" t="s">
        <v>226</v>
      </c>
      <c r="E245" s="70">
        <v>169</v>
      </c>
      <c r="F245" s="70">
        <v>125</v>
      </c>
      <c r="G245" s="70">
        <v>127</v>
      </c>
      <c r="H245" s="70">
        <v>149</v>
      </c>
      <c r="I245" s="108"/>
      <c r="J245" s="108"/>
      <c r="K245" s="108"/>
      <c r="L245" s="108"/>
      <c r="M245" s="131">
        <f>SUM(E243:L245)</f>
        <v>2227</v>
      </c>
      <c r="N245" s="88">
        <f>AVERAGE(E243:J245)</f>
        <v>139.1875</v>
      </c>
      <c r="P245" s="146"/>
    </row>
    <row r="246" spans="1:16" ht="18" customHeight="1" thickTop="1">
      <c r="A246" s="194" t="s">
        <v>179</v>
      </c>
      <c r="B246" s="112" t="s">
        <v>24</v>
      </c>
      <c r="C246" s="126" t="s">
        <v>17</v>
      </c>
      <c r="D246" s="63" t="s">
        <v>224</v>
      </c>
      <c r="E246" s="135">
        <v>180</v>
      </c>
      <c r="F246" s="135">
        <v>227</v>
      </c>
      <c r="G246" s="135">
        <v>215</v>
      </c>
      <c r="H246" s="135">
        <v>196</v>
      </c>
      <c r="I246" s="135">
        <v>153</v>
      </c>
      <c r="J246" s="135">
        <v>169</v>
      </c>
      <c r="K246" s="63"/>
      <c r="L246" s="63">
        <v>36</v>
      </c>
      <c r="M246" s="65">
        <f>SUM(E246:L248)</f>
        <v>2197</v>
      </c>
      <c r="N246" s="127">
        <f>AVERAGE(E246:J248)</f>
        <v>177.08333333333334</v>
      </c>
      <c r="P246" s="146"/>
    </row>
    <row r="247" spans="1:16" ht="18" customHeight="1">
      <c r="A247" s="189"/>
      <c r="B247" s="128"/>
      <c r="C247" s="129"/>
      <c r="D247" s="10" t="s">
        <v>225</v>
      </c>
      <c r="E247" s="4">
        <v>166</v>
      </c>
      <c r="F247" s="4">
        <v>128</v>
      </c>
      <c r="G247" s="4">
        <v>162</v>
      </c>
      <c r="H247" s="4">
        <v>225</v>
      </c>
      <c r="I247" s="4">
        <v>146</v>
      </c>
      <c r="J247" s="4">
        <v>158</v>
      </c>
      <c r="K247" s="10"/>
      <c r="L247" s="10">
        <v>36</v>
      </c>
      <c r="M247" s="104">
        <f>SUM(E246:L248)</f>
        <v>2197</v>
      </c>
      <c r="N247" s="130">
        <f>AVERAGE(E246:J248)</f>
        <v>177.08333333333334</v>
      </c>
      <c r="P247" s="146"/>
    </row>
    <row r="248" spans="1:16" ht="18" customHeight="1" thickBot="1">
      <c r="A248" s="190"/>
      <c r="B248" s="107"/>
      <c r="C248" s="108"/>
      <c r="D248" s="70" t="s">
        <v>226</v>
      </c>
      <c r="E248" s="108"/>
      <c r="F248" s="108"/>
      <c r="G248" s="108"/>
      <c r="H248" s="108"/>
      <c r="I248" s="108"/>
      <c r="J248" s="108"/>
      <c r="K248" s="70"/>
      <c r="L248" s="70"/>
      <c r="M248" s="131">
        <f>SUM(E246:L248)</f>
        <v>2197</v>
      </c>
      <c r="N248" s="88">
        <f>AVERAGE(E246:J248)</f>
        <v>177.08333333333334</v>
      </c>
      <c r="P248" s="146"/>
    </row>
    <row r="249" spans="1:16" ht="18" customHeight="1" thickTop="1">
      <c r="A249" s="188" t="s">
        <v>181</v>
      </c>
      <c r="B249" s="136" t="s">
        <v>194</v>
      </c>
      <c r="C249" s="137" t="s">
        <v>20</v>
      </c>
      <c r="D249" s="63" t="s">
        <v>224</v>
      </c>
      <c r="E249" s="10">
        <v>119</v>
      </c>
      <c r="F249" s="10">
        <v>107</v>
      </c>
      <c r="G249" s="10">
        <v>123</v>
      </c>
      <c r="H249" s="10">
        <v>141</v>
      </c>
      <c r="I249" s="10">
        <v>123</v>
      </c>
      <c r="J249" s="10">
        <v>137</v>
      </c>
      <c r="K249" s="10">
        <v>48</v>
      </c>
      <c r="L249" s="10">
        <v>48</v>
      </c>
      <c r="M249" s="78">
        <f>SUM(E249:L251)</f>
        <v>2153</v>
      </c>
      <c r="N249" s="138">
        <f>AVERAGE(E249:J251)</f>
        <v>118.5625</v>
      </c>
      <c r="P249" s="146">
        <v>10</v>
      </c>
    </row>
    <row r="250" spans="1:16" ht="18" customHeight="1">
      <c r="A250" s="189"/>
      <c r="B250" s="128"/>
      <c r="C250" s="129"/>
      <c r="D250" s="10" t="s">
        <v>225</v>
      </c>
      <c r="E250" s="10">
        <v>88</v>
      </c>
      <c r="F250" s="10">
        <v>139</v>
      </c>
      <c r="G250" s="10">
        <v>116</v>
      </c>
      <c r="H250" s="10">
        <v>126</v>
      </c>
      <c r="I250" s="10">
        <v>117</v>
      </c>
      <c r="J250" s="10">
        <v>140</v>
      </c>
      <c r="K250" s="10">
        <v>48</v>
      </c>
      <c r="L250" s="10">
        <v>48</v>
      </c>
      <c r="M250" s="104">
        <f>SUM(E249:L251)</f>
        <v>2153</v>
      </c>
      <c r="N250" s="130">
        <f>AVERAGE(E249:J251)</f>
        <v>118.5625</v>
      </c>
      <c r="P250" s="146"/>
    </row>
    <row r="251" spans="1:16" ht="18" customHeight="1" thickBot="1">
      <c r="A251" s="190"/>
      <c r="B251" s="107"/>
      <c r="C251" s="108"/>
      <c r="D251" s="70" t="s">
        <v>226</v>
      </c>
      <c r="E251" s="70">
        <v>111</v>
      </c>
      <c r="F251" s="70">
        <v>100</v>
      </c>
      <c r="G251" s="70">
        <v>101</v>
      </c>
      <c r="H251" s="70">
        <v>109</v>
      </c>
      <c r="I251" s="108"/>
      <c r="J251" s="108"/>
      <c r="K251" s="108">
        <v>32</v>
      </c>
      <c r="L251" s="108">
        <v>32</v>
      </c>
      <c r="M251" s="131">
        <f>SUM(E249:L251)</f>
        <v>2153</v>
      </c>
      <c r="N251" s="88">
        <f>AVERAGE(E249:J251)</f>
        <v>118.5625</v>
      </c>
      <c r="P251" s="146"/>
    </row>
    <row r="252" spans="1:16" ht="18" customHeight="1" thickTop="1">
      <c r="A252" s="194" t="s">
        <v>183</v>
      </c>
      <c r="B252" s="112" t="s">
        <v>64</v>
      </c>
      <c r="C252" s="137" t="s">
        <v>17</v>
      </c>
      <c r="D252" s="63" t="s">
        <v>224</v>
      </c>
      <c r="E252" s="4">
        <v>157</v>
      </c>
      <c r="F252" s="4">
        <v>173</v>
      </c>
      <c r="G252" s="4">
        <v>187</v>
      </c>
      <c r="H252" s="4">
        <v>190</v>
      </c>
      <c r="I252" s="10">
        <v>169</v>
      </c>
      <c r="J252" s="10">
        <v>165</v>
      </c>
      <c r="K252" s="10"/>
      <c r="L252" s="63">
        <v>48</v>
      </c>
      <c r="M252" s="65">
        <f>SUM(E252:L254)</f>
        <v>2121</v>
      </c>
      <c r="N252" s="127">
        <f>AVERAGE(E252:J254)</f>
        <v>168.75</v>
      </c>
      <c r="P252" s="146"/>
    </row>
    <row r="253" spans="1:16" ht="18" customHeight="1">
      <c r="A253" s="189"/>
      <c r="B253" s="128"/>
      <c r="C253" s="129"/>
      <c r="D253" s="10" t="s">
        <v>225</v>
      </c>
      <c r="E253" s="10">
        <v>160</v>
      </c>
      <c r="F253" s="10">
        <v>164</v>
      </c>
      <c r="G253" s="10">
        <v>165</v>
      </c>
      <c r="H253" s="10">
        <v>182</v>
      </c>
      <c r="I253" s="10">
        <v>176</v>
      </c>
      <c r="J253" s="10">
        <v>137</v>
      </c>
      <c r="K253" s="10"/>
      <c r="L253" s="10">
        <v>48</v>
      </c>
      <c r="M253" s="104">
        <f>SUM(E252:L254)</f>
        <v>2121</v>
      </c>
      <c r="N253" s="130">
        <f>AVERAGE(E252:J254)</f>
        <v>168.75</v>
      </c>
      <c r="P253" s="146"/>
    </row>
    <row r="254" spans="1:16" ht="18" customHeight="1" thickBot="1">
      <c r="A254" s="190"/>
      <c r="B254" s="107"/>
      <c r="C254" s="108"/>
      <c r="D254" s="70" t="s">
        <v>226</v>
      </c>
      <c r="E254" s="70"/>
      <c r="F254" s="70"/>
      <c r="G254" s="70"/>
      <c r="H254" s="70"/>
      <c r="I254" s="108"/>
      <c r="J254" s="108"/>
      <c r="K254" s="108"/>
      <c r="L254" s="70"/>
      <c r="M254" s="131">
        <f>SUM(E252:L254)</f>
        <v>2121</v>
      </c>
      <c r="N254" s="88">
        <f>AVERAGE(E252:J254)</f>
        <v>168.75</v>
      </c>
      <c r="P254" s="146"/>
    </row>
    <row r="255" spans="1:16" ht="18" customHeight="1" thickTop="1">
      <c r="A255" s="188" t="s">
        <v>185</v>
      </c>
      <c r="B255" s="136" t="s">
        <v>62</v>
      </c>
      <c r="C255" s="137" t="s">
        <v>17</v>
      </c>
      <c r="D255" s="63" t="s">
        <v>224</v>
      </c>
      <c r="E255" s="76">
        <v>150</v>
      </c>
      <c r="F255" s="76">
        <v>157</v>
      </c>
      <c r="G255" s="76">
        <v>195</v>
      </c>
      <c r="H255" s="76">
        <v>203</v>
      </c>
      <c r="I255" s="76">
        <v>222</v>
      </c>
      <c r="J255" s="76">
        <v>162</v>
      </c>
      <c r="K255" s="76"/>
      <c r="L255" s="76"/>
      <c r="M255" s="78">
        <f>SUM(E255:L257)</f>
        <v>2069</v>
      </c>
      <c r="N255" s="138">
        <f>AVERAGE(E255:J257)</f>
        <v>172.41666666666666</v>
      </c>
      <c r="P255" s="146"/>
    </row>
    <row r="256" spans="1:16" ht="18" customHeight="1">
      <c r="A256" s="189"/>
      <c r="B256" s="128"/>
      <c r="C256" s="129"/>
      <c r="D256" s="10" t="s">
        <v>225</v>
      </c>
      <c r="E256" s="4">
        <v>204</v>
      </c>
      <c r="F256" s="4">
        <v>176</v>
      </c>
      <c r="G256" s="4">
        <v>161</v>
      </c>
      <c r="H256" s="4">
        <v>124</v>
      </c>
      <c r="I256" s="4">
        <v>127</v>
      </c>
      <c r="J256" s="4">
        <v>188</v>
      </c>
      <c r="K256" s="10"/>
      <c r="L256" s="10"/>
      <c r="M256" s="104">
        <f>SUM(E255:L257)</f>
        <v>2069</v>
      </c>
      <c r="N256" s="130">
        <f>AVERAGE(E255:J257)</f>
        <v>172.41666666666666</v>
      </c>
      <c r="P256" s="146"/>
    </row>
    <row r="257" spans="1:16" ht="18" customHeight="1" thickBot="1">
      <c r="A257" s="190"/>
      <c r="B257" s="107"/>
      <c r="C257" s="108"/>
      <c r="D257" s="70" t="s">
        <v>226</v>
      </c>
      <c r="E257" s="108"/>
      <c r="F257" s="108"/>
      <c r="G257" s="108"/>
      <c r="H257" s="108"/>
      <c r="I257" s="108"/>
      <c r="J257" s="108"/>
      <c r="K257" s="70"/>
      <c r="L257" s="70"/>
      <c r="M257" s="131">
        <f>SUM(E255:L257)</f>
        <v>2069</v>
      </c>
      <c r="N257" s="88">
        <f>AVERAGE(E255:J257)</f>
        <v>172.41666666666666</v>
      </c>
      <c r="P257" s="146"/>
    </row>
    <row r="258" spans="1:16" ht="18" customHeight="1" thickTop="1">
      <c r="A258" s="189" t="s">
        <v>187</v>
      </c>
      <c r="B258" s="128" t="s">
        <v>162</v>
      </c>
      <c r="C258" s="129" t="s">
        <v>17</v>
      </c>
      <c r="D258" s="63" t="s">
        <v>224</v>
      </c>
      <c r="E258" s="10">
        <v>222</v>
      </c>
      <c r="F258" s="10">
        <v>108</v>
      </c>
      <c r="G258" s="10">
        <v>148</v>
      </c>
      <c r="H258" s="10">
        <v>188</v>
      </c>
      <c r="I258" s="10">
        <v>159</v>
      </c>
      <c r="J258" s="10">
        <v>129</v>
      </c>
      <c r="K258" s="10"/>
      <c r="L258" s="10"/>
      <c r="M258" s="91">
        <f>SUM(E258:L260)</f>
        <v>1898</v>
      </c>
      <c r="N258" s="140">
        <f>AVERAGE(E258:J260)</f>
        <v>158.16666666666666</v>
      </c>
      <c r="P258" s="146"/>
    </row>
    <row r="259" spans="1:16" ht="18" customHeight="1">
      <c r="A259" s="189"/>
      <c r="B259" s="128"/>
      <c r="C259" s="129"/>
      <c r="D259" s="10" t="s">
        <v>225</v>
      </c>
      <c r="E259" s="10">
        <v>182</v>
      </c>
      <c r="F259" s="10">
        <v>162</v>
      </c>
      <c r="G259" s="10">
        <v>152</v>
      </c>
      <c r="H259" s="10">
        <v>147</v>
      </c>
      <c r="I259" s="10">
        <v>157</v>
      </c>
      <c r="J259" s="10">
        <v>144</v>
      </c>
      <c r="K259" s="10"/>
      <c r="L259" s="10"/>
      <c r="M259" s="104">
        <f>SUM(E258:L260)</f>
        <v>1898</v>
      </c>
      <c r="N259" s="130">
        <f>AVERAGE(E258:J260)</f>
        <v>158.16666666666666</v>
      </c>
      <c r="P259" s="146"/>
    </row>
    <row r="260" spans="1:16" ht="18" customHeight="1" thickBot="1">
      <c r="A260" s="190"/>
      <c r="B260" s="107"/>
      <c r="C260" s="108"/>
      <c r="D260" s="70" t="s">
        <v>226</v>
      </c>
      <c r="E260" s="70"/>
      <c r="F260" s="70"/>
      <c r="G260" s="70"/>
      <c r="H260" s="70"/>
      <c r="I260" s="108"/>
      <c r="J260" s="108"/>
      <c r="K260" s="108"/>
      <c r="L260" s="108"/>
      <c r="M260" s="131">
        <f>SUM(E258:L260)</f>
        <v>1898</v>
      </c>
      <c r="N260" s="88">
        <f>AVERAGE(E258:J260)</f>
        <v>158.16666666666666</v>
      </c>
      <c r="P260" s="146"/>
    </row>
    <row r="261" spans="1:16" ht="18" customHeight="1" thickTop="1">
      <c r="A261" s="194" t="s">
        <v>189</v>
      </c>
      <c r="B261" s="112" t="s">
        <v>180</v>
      </c>
      <c r="C261" s="126" t="s">
        <v>17</v>
      </c>
      <c r="D261" s="63" t="s">
        <v>224</v>
      </c>
      <c r="E261" s="76">
        <v>134</v>
      </c>
      <c r="F261" s="76">
        <v>142</v>
      </c>
      <c r="G261" s="76">
        <v>137</v>
      </c>
      <c r="H261" s="76">
        <v>168</v>
      </c>
      <c r="I261" s="76">
        <v>134</v>
      </c>
      <c r="J261" s="76">
        <v>181</v>
      </c>
      <c r="K261" s="76"/>
      <c r="L261" s="76"/>
      <c r="M261" s="65">
        <f>SUM(E261:L263)</f>
        <v>1719</v>
      </c>
      <c r="N261" s="127">
        <f>AVERAGE(E261:J263)</f>
        <v>143.25</v>
      </c>
      <c r="P261" s="146"/>
    </row>
    <row r="262" spans="1:16" ht="18" customHeight="1">
      <c r="A262" s="189"/>
      <c r="B262" s="128"/>
      <c r="C262" s="129"/>
      <c r="D262" s="10" t="s">
        <v>225</v>
      </c>
      <c r="E262" s="4">
        <v>143</v>
      </c>
      <c r="F262" s="4">
        <v>115</v>
      </c>
      <c r="G262" s="4">
        <v>144</v>
      </c>
      <c r="H262" s="4">
        <v>172</v>
      </c>
      <c r="I262" s="4">
        <v>103</v>
      </c>
      <c r="J262" s="4">
        <v>146</v>
      </c>
      <c r="K262" s="4"/>
      <c r="L262" s="4"/>
      <c r="M262" s="104">
        <f>SUM(E261:L263)</f>
        <v>1719</v>
      </c>
      <c r="N262" s="130">
        <f>AVERAGE(E261:J263)</f>
        <v>143.25</v>
      </c>
      <c r="P262" s="146"/>
    </row>
    <row r="263" spans="1:16" ht="18" customHeight="1" thickBot="1">
      <c r="A263" s="190"/>
      <c r="B263" s="107"/>
      <c r="C263" s="108"/>
      <c r="D263" s="70" t="s">
        <v>226</v>
      </c>
      <c r="E263" s="70"/>
      <c r="F263" s="70"/>
      <c r="G263" s="70"/>
      <c r="H263" s="70"/>
      <c r="I263" s="70"/>
      <c r="J263" s="70"/>
      <c r="K263" s="70"/>
      <c r="L263" s="70"/>
      <c r="M263" s="131">
        <f>SUM(E261:L263)</f>
        <v>1719</v>
      </c>
      <c r="N263" s="88">
        <f>AVERAGE(E261:J263)</f>
        <v>143.25</v>
      </c>
      <c r="P263" s="146"/>
    </row>
    <row r="264" spans="1:16" ht="18" customHeight="1" thickTop="1">
      <c r="A264" s="194" t="s">
        <v>191</v>
      </c>
      <c r="B264" s="112" t="s">
        <v>196</v>
      </c>
      <c r="C264" s="126" t="s">
        <v>17</v>
      </c>
      <c r="D264" s="63" t="s">
        <v>224</v>
      </c>
      <c r="E264" s="4">
        <v>107</v>
      </c>
      <c r="F264" s="4">
        <v>111</v>
      </c>
      <c r="G264" s="4">
        <v>161</v>
      </c>
      <c r="H264" s="4">
        <v>148</v>
      </c>
      <c r="I264" s="10">
        <v>152</v>
      </c>
      <c r="J264" s="10">
        <v>108</v>
      </c>
      <c r="K264" s="63"/>
      <c r="L264" s="63">
        <v>48</v>
      </c>
      <c r="M264" s="65">
        <f>SUM(E264:L266)</f>
        <v>1564</v>
      </c>
      <c r="N264" s="127">
        <f>AVERAGE(E264:J266)</f>
        <v>122.33333333333333</v>
      </c>
      <c r="P264" s="146"/>
    </row>
    <row r="265" spans="1:16" ht="18" customHeight="1">
      <c r="A265" s="189"/>
      <c r="B265" s="128"/>
      <c r="C265" s="129"/>
      <c r="D265" s="10" t="s">
        <v>225</v>
      </c>
      <c r="E265" s="10">
        <v>117</v>
      </c>
      <c r="F265" s="10">
        <v>101</v>
      </c>
      <c r="G265" s="10">
        <v>106</v>
      </c>
      <c r="H265" s="10">
        <v>93</v>
      </c>
      <c r="I265" s="10">
        <v>142</v>
      </c>
      <c r="J265" s="10">
        <v>122</v>
      </c>
      <c r="K265" s="10"/>
      <c r="L265" s="10">
        <v>48</v>
      </c>
      <c r="M265" s="104">
        <f>SUM(E264:L266)</f>
        <v>1564</v>
      </c>
      <c r="N265" s="130">
        <f>AVERAGE(E264:J266)</f>
        <v>122.33333333333333</v>
      </c>
      <c r="P265" s="146"/>
    </row>
    <row r="266" spans="1:16" ht="18" customHeight="1" thickBot="1">
      <c r="A266" s="190"/>
      <c r="B266" s="107"/>
      <c r="C266" s="108"/>
      <c r="D266" s="70" t="s">
        <v>226</v>
      </c>
      <c r="E266" s="108"/>
      <c r="F266" s="108"/>
      <c r="G266" s="108"/>
      <c r="H266" s="108"/>
      <c r="I266" s="108"/>
      <c r="J266" s="108"/>
      <c r="K266" s="70"/>
      <c r="L266" s="70"/>
      <c r="M266" s="131">
        <f>SUM(E264:L266)</f>
        <v>1564</v>
      </c>
      <c r="N266" s="88">
        <f>AVERAGE(E264:J266)</f>
        <v>122.33333333333333</v>
      </c>
      <c r="P266" s="146"/>
    </row>
    <row r="267" spans="1:16" ht="18" customHeight="1" thickTop="1">
      <c r="A267" s="194" t="s">
        <v>193</v>
      </c>
      <c r="B267" s="112" t="s">
        <v>213</v>
      </c>
      <c r="C267" s="126" t="s">
        <v>17</v>
      </c>
      <c r="D267" s="63" t="s">
        <v>224</v>
      </c>
      <c r="E267" s="10"/>
      <c r="F267" s="10"/>
      <c r="G267" s="10"/>
      <c r="H267" s="10"/>
      <c r="I267" s="10"/>
      <c r="J267" s="10"/>
      <c r="K267" s="10"/>
      <c r="L267" s="10"/>
      <c r="M267" s="65">
        <f>SUM(E267:L269)</f>
        <v>1528</v>
      </c>
      <c r="N267" s="127">
        <f>AVERAGE(E267:J269)</f>
        <v>148.8</v>
      </c>
      <c r="P267" s="146"/>
    </row>
    <row r="268" spans="1:16" ht="18" customHeight="1">
      <c r="A268" s="189"/>
      <c r="B268" s="128"/>
      <c r="C268" s="129"/>
      <c r="D268" s="10" t="s">
        <v>225</v>
      </c>
      <c r="E268" s="10">
        <v>144</v>
      </c>
      <c r="F268" s="10">
        <v>104</v>
      </c>
      <c r="G268" s="10">
        <v>137</v>
      </c>
      <c r="H268" s="10">
        <v>147</v>
      </c>
      <c r="I268" s="10">
        <v>171</v>
      </c>
      <c r="J268" s="10">
        <v>150</v>
      </c>
      <c r="K268" s="10"/>
      <c r="L268" s="10">
        <v>24</v>
      </c>
      <c r="M268" s="104">
        <f>SUM(E267:L269)</f>
        <v>1528</v>
      </c>
      <c r="N268" s="130">
        <f>AVERAGE(E267:J269)</f>
        <v>148.8</v>
      </c>
      <c r="P268" s="146"/>
    </row>
    <row r="269" spans="1:16" ht="18" customHeight="1" thickBot="1">
      <c r="A269" s="190"/>
      <c r="B269" s="107"/>
      <c r="C269" s="108"/>
      <c r="D269" s="70" t="s">
        <v>226</v>
      </c>
      <c r="E269" s="108">
        <v>143</v>
      </c>
      <c r="F269" s="108">
        <v>163</v>
      </c>
      <c r="G269" s="108">
        <v>177</v>
      </c>
      <c r="H269" s="108">
        <v>152</v>
      </c>
      <c r="I269" s="108"/>
      <c r="J269" s="108"/>
      <c r="K269" s="108"/>
      <c r="L269" s="108">
        <v>16</v>
      </c>
      <c r="M269" s="131">
        <f>SUM(E267:L269)</f>
        <v>1528</v>
      </c>
      <c r="N269" s="88">
        <f>AVERAGE(E267:J269)</f>
        <v>148.8</v>
      </c>
      <c r="P269" s="146"/>
    </row>
    <row r="270" spans="1:16" ht="18" customHeight="1" thickTop="1">
      <c r="A270" s="194" t="s">
        <v>195</v>
      </c>
      <c r="B270" s="112" t="s">
        <v>19</v>
      </c>
      <c r="C270" s="126" t="s">
        <v>20</v>
      </c>
      <c r="D270" s="63" t="s">
        <v>224</v>
      </c>
      <c r="E270" s="10">
        <v>241</v>
      </c>
      <c r="F270" s="10">
        <v>174</v>
      </c>
      <c r="G270" s="10">
        <v>189</v>
      </c>
      <c r="H270" s="10">
        <v>192</v>
      </c>
      <c r="I270" s="10">
        <v>191</v>
      </c>
      <c r="J270" s="10">
        <v>202</v>
      </c>
      <c r="K270" s="10"/>
      <c r="L270" s="10"/>
      <c r="M270" s="65">
        <f>SUM(E270:L272)</f>
        <v>1189</v>
      </c>
      <c r="N270" s="127">
        <f>AVERAGE(E270:J272)</f>
        <v>198.16666666666666</v>
      </c>
      <c r="P270" s="146">
        <v>3</v>
      </c>
    </row>
    <row r="271" spans="1:16" ht="18" customHeight="1">
      <c r="A271" s="189"/>
      <c r="B271" s="128"/>
      <c r="C271" s="129"/>
      <c r="D271" s="10" t="s">
        <v>225</v>
      </c>
      <c r="E271" s="10"/>
      <c r="F271" s="10"/>
      <c r="G271" s="10"/>
      <c r="H271" s="10"/>
      <c r="I271" s="10"/>
      <c r="J271" s="10"/>
      <c r="K271" s="10"/>
      <c r="L271" s="10"/>
      <c r="M271" s="104">
        <f>SUM(E270:L272)</f>
        <v>1189</v>
      </c>
      <c r="N271" s="130">
        <f>AVERAGE(E270:J272)</f>
        <v>198.16666666666666</v>
      </c>
      <c r="P271" s="146"/>
    </row>
    <row r="272" spans="1:16" ht="18" customHeight="1" thickBot="1">
      <c r="A272" s="190"/>
      <c r="B272" s="107"/>
      <c r="C272" s="108"/>
      <c r="D272" s="70" t="s">
        <v>226</v>
      </c>
      <c r="E272" s="108"/>
      <c r="F272" s="108"/>
      <c r="G272" s="108"/>
      <c r="H272" s="108"/>
      <c r="I272" s="108"/>
      <c r="J272" s="108"/>
      <c r="K272" s="108"/>
      <c r="L272" s="108"/>
      <c r="M272" s="131">
        <f>SUM(E270:L272)</f>
        <v>1189</v>
      </c>
      <c r="N272" s="88">
        <f>AVERAGE(E270:J272)</f>
        <v>198.16666666666666</v>
      </c>
      <c r="P272" s="146"/>
    </row>
    <row r="273" spans="1:16" ht="18" customHeight="1" thickTop="1">
      <c r="A273" s="188" t="s">
        <v>197</v>
      </c>
      <c r="B273" s="136" t="s">
        <v>66</v>
      </c>
      <c r="C273" s="137" t="s">
        <v>17</v>
      </c>
      <c r="D273" s="63" t="s">
        <v>224</v>
      </c>
      <c r="E273" s="76">
        <v>139</v>
      </c>
      <c r="F273" s="76">
        <v>156</v>
      </c>
      <c r="G273" s="76">
        <v>140</v>
      </c>
      <c r="H273" s="76">
        <v>192</v>
      </c>
      <c r="I273" s="76">
        <v>218</v>
      </c>
      <c r="J273" s="76">
        <v>161</v>
      </c>
      <c r="K273" s="76"/>
      <c r="L273" s="76">
        <v>78</v>
      </c>
      <c r="M273" s="78">
        <f>SUM(E273:L275)</f>
        <v>1084</v>
      </c>
      <c r="N273" s="138">
        <f>AVERAGE(E273:J275)</f>
        <v>167.66666666666666</v>
      </c>
      <c r="P273" s="146"/>
    </row>
    <row r="274" spans="1:16" ht="18" customHeight="1">
      <c r="A274" s="189"/>
      <c r="B274" s="128"/>
      <c r="C274" s="129"/>
      <c r="D274" s="10" t="s">
        <v>225</v>
      </c>
      <c r="E274" s="4"/>
      <c r="F274" s="4"/>
      <c r="G274" s="4"/>
      <c r="H274" s="4"/>
      <c r="I274" s="4"/>
      <c r="J274" s="4"/>
      <c r="K274" s="10"/>
      <c r="L274" s="10"/>
      <c r="M274" s="104">
        <f>SUM(E273:L275)</f>
        <v>1084</v>
      </c>
      <c r="N274" s="130">
        <f>AVERAGE(E273:J275)</f>
        <v>167.66666666666666</v>
      </c>
      <c r="P274" s="146"/>
    </row>
    <row r="275" spans="1:16" ht="18" customHeight="1" thickBot="1">
      <c r="A275" s="195"/>
      <c r="B275" s="115"/>
      <c r="C275" s="116"/>
      <c r="D275" s="70" t="s">
        <v>226</v>
      </c>
      <c r="E275" s="18"/>
      <c r="F275" s="18"/>
      <c r="G275" s="18"/>
      <c r="H275" s="18"/>
      <c r="I275" s="116"/>
      <c r="J275" s="116"/>
      <c r="K275" s="18"/>
      <c r="L275" s="18"/>
      <c r="M275" s="139">
        <f>SUM(E273:L275)</f>
        <v>1084</v>
      </c>
      <c r="N275" s="55">
        <f>AVERAGE(E273:J275)</f>
        <v>167.66666666666666</v>
      </c>
      <c r="P275" s="146"/>
    </row>
    <row r="276" spans="1:16" ht="18" customHeight="1" thickTop="1">
      <c r="A276" s="188" t="s">
        <v>229</v>
      </c>
      <c r="B276" s="136" t="s">
        <v>176</v>
      </c>
      <c r="C276" s="137" t="s">
        <v>17</v>
      </c>
      <c r="D276" s="63" t="s">
        <v>224</v>
      </c>
      <c r="E276" s="76">
        <v>148</v>
      </c>
      <c r="F276" s="76">
        <v>151</v>
      </c>
      <c r="G276" s="76">
        <v>150</v>
      </c>
      <c r="H276" s="76">
        <v>152</v>
      </c>
      <c r="I276" s="76">
        <v>148</v>
      </c>
      <c r="J276" s="76">
        <v>159</v>
      </c>
      <c r="K276" s="76"/>
      <c r="L276" s="76"/>
      <c r="M276" s="78">
        <f>SUM(E276:L278)</f>
        <v>908</v>
      </c>
      <c r="N276" s="138">
        <f>AVERAGE(E276:J278)</f>
        <v>151.33333333333334</v>
      </c>
      <c r="P276" s="146"/>
    </row>
    <row r="277" spans="1:16" ht="18" customHeight="1">
      <c r="A277" s="189"/>
      <c r="B277" s="128"/>
      <c r="C277" s="129"/>
      <c r="D277" s="10" t="s">
        <v>225</v>
      </c>
      <c r="E277" s="10"/>
      <c r="F277" s="10"/>
      <c r="G277" s="10"/>
      <c r="H277" s="10"/>
      <c r="I277" s="10"/>
      <c r="J277" s="10"/>
      <c r="K277" s="10"/>
      <c r="L277" s="10"/>
      <c r="M277" s="104">
        <f>SUM(E276:L278)</f>
        <v>908</v>
      </c>
      <c r="N277" s="130">
        <f>AVERAGE(E276:J278)</f>
        <v>151.33333333333334</v>
      </c>
      <c r="P277" s="146"/>
    </row>
    <row r="278" spans="1:16" ht="18" customHeight="1" thickBot="1">
      <c r="A278" s="195"/>
      <c r="B278" s="115"/>
      <c r="C278" s="116"/>
      <c r="D278" s="18" t="s">
        <v>226</v>
      </c>
      <c r="E278" s="18"/>
      <c r="F278" s="18"/>
      <c r="G278" s="18"/>
      <c r="H278" s="18"/>
      <c r="I278" s="116"/>
      <c r="J278" s="116"/>
      <c r="K278" s="116"/>
      <c r="L278" s="116"/>
      <c r="M278" s="139">
        <f>SUM(E276:L278)</f>
        <v>908</v>
      </c>
      <c r="N278" s="55">
        <f>AVERAGE(E276:J278)</f>
        <v>151.33333333333334</v>
      </c>
      <c r="P278" s="147"/>
    </row>
    <row r="279" ht="15" customHeight="1">
      <c r="D279" s="142"/>
    </row>
    <row r="280" ht="15" customHeight="1">
      <c r="D280" s="142"/>
    </row>
    <row r="281" ht="15" customHeight="1">
      <c r="D281" s="142"/>
    </row>
    <row r="282" ht="15" customHeight="1">
      <c r="D282" s="142"/>
    </row>
    <row r="283" ht="15" customHeight="1">
      <c r="D283" s="142"/>
    </row>
    <row r="284" ht="15" customHeight="1">
      <c r="D284" s="142"/>
    </row>
    <row r="285" ht="15" customHeight="1">
      <c r="D285" s="142"/>
    </row>
    <row r="286" ht="15" customHeight="1">
      <c r="D286" s="142"/>
    </row>
    <row r="287" ht="15" customHeight="1">
      <c r="D287" s="142"/>
    </row>
  </sheetData>
  <mergeCells count="106">
    <mergeCell ref="A1:N1"/>
    <mergeCell ref="A2:A5"/>
    <mergeCell ref="B2:B5"/>
    <mergeCell ref="C2:C5"/>
    <mergeCell ref="D2:D5"/>
    <mergeCell ref="E2:E5"/>
    <mergeCell ref="F2:F5"/>
    <mergeCell ref="G2:G5"/>
    <mergeCell ref="H2:H5"/>
    <mergeCell ref="I2:I5"/>
    <mergeCell ref="N2:N5"/>
    <mergeCell ref="A6:A8"/>
    <mergeCell ref="A9:A11"/>
    <mergeCell ref="A12:A14"/>
    <mergeCell ref="J2:J5"/>
    <mergeCell ref="K2:K5"/>
    <mergeCell ref="L2:L5"/>
    <mergeCell ref="M2:M5"/>
    <mergeCell ref="A15:A17"/>
    <mergeCell ref="A18:A20"/>
    <mergeCell ref="A21:A23"/>
    <mergeCell ref="A24:A26"/>
    <mergeCell ref="A27:A29"/>
    <mergeCell ref="A30:A32"/>
    <mergeCell ref="A33:A35"/>
    <mergeCell ref="A36:A38"/>
    <mergeCell ref="A39:A41"/>
    <mergeCell ref="A42:A44"/>
    <mergeCell ref="A45:A47"/>
    <mergeCell ref="A48:A50"/>
    <mergeCell ref="A51:A53"/>
    <mergeCell ref="A54:A56"/>
    <mergeCell ref="A57:A59"/>
    <mergeCell ref="A60:A62"/>
    <mergeCell ref="A63:A65"/>
    <mergeCell ref="A66:A68"/>
    <mergeCell ref="A69:A71"/>
    <mergeCell ref="A72:A74"/>
    <mergeCell ref="A75:A77"/>
    <mergeCell ref="A78:A80"/>
    <mergeCell ref="A81:A83"/>
    <mergeCell ref="A84:A86"/>
    <mergeCell ref="A87:A89"/>
    <mergeCell ref="A90:A92"/>
    <mergeCell ref="A93:A95"/>
    <mergeCell ref="A96:A98"/>
    <mergeCell ref="A99:A101"/>
    <mergeCell ref="A102:A104"/>
    <mergeCell ref="A105:A107"/>
    <mergeCell ref="A108:A110"/>
    <mergeCell ref="A111:A113"/>
    <mergeCell ref="A114:A116"/>
    <mergeCell ref="A117:A119"/>
    <mergeCell ref="A120:A122"/>
    <mergeCell ref="A123:A125"/>
    <mergeCell ref="A126:A128"/>
    <mergeCell ref="A129:A131"/>
    <mergeCell ref="A132:A134"/>
    <mergeCell ref="A135:A137"/>
    <mergeCell ref="A138:A140"/>
    <mergeCell ref="A141:A143"/>
    <mergeCell ref="A144:A146"/>
    <mergeCell ref="A147:A149"/>
    <mergeCell ref="A150:A152"/>
    <mergeCell ref="A153:A155"/>
    <mergeCell ref="A156:A158"/>
    <mergeCell ref="A159:A161"/>
    <mergeCell ref="A162:A164"/>
    <mergeCell ref="A165:A167"/>
    <mergeCell ref="A168:A170"/>
    <mergeCell ref="A171:A173"/>
    <mergeCell ref="A174:A176"/>
    <mergeCell ref="A177:A179"/>
    <mergeCell ref="A180:A182"/>
    <mergeCell ref="A183:A185"/>
    <mergeCell ref="A186:A188"/>
    <mergeCell ref="A189:A191"/>
    <mergeCell ref="A192:A194"/>
    <mergeCell ref="A195:A197"/>
    <mergeCell ref="A198:A200"/>
    <mergeCell ref="A201:A203"/>
    <mergeCell ref="A204:A206"/>
    <mergeCell ref="A207:A209"/>
    <mergeCell ref="A210:A212"/>
    <mergeCell ref="A213:A215"/>
    <mergeCell ref="A216:A218"/>
    <mergeCell ref="A219:A221"/>
    <mergeCell ref="A222:A224"/>
    <mergeCell ref="A225:A227"/>
    <mergeCell ref="A228:A230"/>
    <mergeCell ref="A231:A233"/>
    <mergeCell ref="A234:A236"/>
    <mergeCell ref="A237:A239"/>
    <mergeCell ref="A240:A242"/>
    <mergeCell ref="A243:A245"/>
    <mergeCell ref="A246:A248"/>
    <mergeCell ref="A249:A251"/>
    <mergeCell ref="A252:A254"/>
    <mergeCell ref="A255:A257"/>
    <mergeCell ref="A258:A260"/>
    <mergeCell ref="A261:A263"/>
    <mergeCell ref="A264:A266"/>
    <mergeCell ref="A267:A269"/>
    <mergeCell ref="A270:A272"/>
    <mergeCell ref="A273:A275"/>
    <mergeCell ref="A276:A278"/>
  </mergeCells>
  <conditionalFormatting sqref="A6 A9 A12 A18 A24 A30 A15 A21 A27 A33 A36 A39 A42 A45 A48 A51 A54 A57 A60 A63 A66 A69 A72 A75 A78 A81 A84 A87 A90 A93 A96 A99 A102 A105 A108 A111 A114 A117 A120 A123 A126 A129 A132 A135 A138 A141 A144 A147 A150 A153 A156 A159 A162 A165 A168 A171 A174 A177 A180 A183 A186 A189 A192 A195 A198 A201 A204 A207 A210 A213 A216 A219 A222 A225 A228 A231 A234 A237 A240 A243 A246 A249 A252 A255 A258 A261 A264 A267 A270 A273 A276 E6:J278">
    <cfRule type="cellIs" priority="1" dxfId="0" operator="between" stopIfTrue="1">
      <formula>200</formula>
      <formula>219</formula>
    </cfRule>
    <cfRule type="cellIs" priority="2" dxfId="1" operator="between" stopIfTrue="1">
      <formula>220</formula>
      <formula>249</formula>
    </cfRule>
    <cfRule type="cellIs" priority="3" dxfId="2" operator="between" stopIfTrue="1">
      <formula>250</formula>
      <formula>300</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sheetPr>
    <tabColor indexed="10"/>
  </sheetPr>
  <dimension ref="A1:K37"/>
  <sheetViews>
    <sheetView workbookViewId="0" topLeftCell="A1">
      <selection activeCell="O19" sqref="O19"/>
    </sheetView>
  </sheetViews>
  <sheetFormatPr defaultColWidth="9.140625" defaultRowHeight="15" customHeight="1"/>
  <cols>
    <col min="1" max="1" width="5.7109375" style="0" customWidth="1"/>
    <col min="2" max="2" width="24.28125" style="0" customWidth="1"/>
    <col min="3" max="3" width="7.8515625" style="0" customWidth="1"/>
    <col min="4" max="9" width="5.7109375" style="0" customWidth="1"/>
    <col min="10" max="10" width="7.140625" style="0" customWidth="1"/>
    <col min="11" max="11" width="9.57421875" style="0" customWidth="1"/>
    <col min="12" max="12" width="2.8515625" style="0" customWidth="1"/>
  </cols>
  <sheetData>
    <row r="1" spans="1:11" ht="30" customHeight="1">
      <c r="A1" s="161" t="s">
        <v>230</v>
      </c>
      <c r="B1" s="162"/>
      <c r="C1" s="162"/>
      <c r="D1" s="162"/>
      <c r="E1" s="162"/>
      <c r="F1" s="162"/>
      <c r="G1" s="162"/>
      <c r="H1" s="162"/>
      <c r="I1" s="162"/>
      <c r="J1" s="162"/>
      <c r="K1" s="163"/>
    </row>
    <row r="2" spans="1:11" ht="18.75" customHeight="1">
      <c r="A2" s="164"/>
      <c r="B2" s="155" t="s">
        <v>2</v>
      </c>
      <c r="C2" s="155" t="s">
        <v>3</v>
      </c>
      <c r="D2" s="155" t="s">
        <v>4</v>
      </c>
      <c r="E2" s="155" t="s">
        <v>5</v>
      </c>
      <c r="F2" s="155" t="s">
        <v>6</v>
      </c>
      <c r="G2" s="155" t="s">
        <v>7</v>
      </c>
      <c r="H2" s="158" t="s">
        <v>10</v>
      </c>
      <c r="I2" s="158" t="s">
        <v>11</v>
      </c>
      <c r="J2" s="149" t="s">
        <v>12</v>
      </c>
      <c r="K2" s="167" t="s">
        <v>13</v>
      </c>
    </row>
    <row r="3" spans="1:11" ht="20.25" customHeight="1">
      <c r="A3" s="165"/>
      <c r="B3" s="156"/>
      <c r="C3" s="156"/>
      <c r="D3" s="156"/>
      <c r="E3" s="156"/>
      <c r="F3" s="156"/>
      <c r="G3" s="156"/>
      <c r="H3" s="159"/>
      <c r="I3" s="159"/>
      <c r="J3" s="150"/>
      <c r="K3" s="168"/>
    </row>
    <row r="4" spans="1:11" ht="14.25" customHeight="1">
      <c r="A4" s="165"/>
      <c r="B4" s="156"/>
      <c r="C4" s="156"/>
      <c r="D4" s="156"/>
      <c r="E4" s="156"/>
      <c r="F4" s="156"/>
      <c r="G4" s="156"/>
      <c r="H4" s="159"/>
      <c r="I4" s="159"/>
      <c r="J4" s="150"/>
      <c r="K4" s="168"/>
    </row>
    <row r="5" spans="1:11" ht="20.25" customHeight="1" thickBot="1">
      <c r="A5" s="166"/>
      <c r="B5" s="157"/>
      <c r="C5" s="157"/>
      <c r="D5" s="157"/>
      <c r="E5" s="157"/>
      <c r="F5" s="157"/>
      <c r="G5" s="157"/>
      <c r="H5" s="160"/>
      <c r="I5" s="160"/>
      <c r="J5" s="151"/>
      <c r="K5" s="196"/>
    </row>
    <row r="6" spans="1:11" ht="18" customHeight="1">
      <c r="A6" s="56" t="s">
        <v>15</v>
      </c>
      <c r="B6" s="3" t="s">
        <v>86</v>
      </c>
      <c r="C6" s="4" t="s">
        <v>20</v>
      </c>
      <c r="D6" s="4">
        <v>196</v>
      </c>
      <c r="E6" s="4">
        <v>225</v>
      </c>
      <c r="F6" s="4">
        <v>265</v>
      </c>
      <c r="G6" s="4">
        <v>212</v>
      </c>
      <c r="H6" s="4"/>
      <c r="I6" s="4">
        <v>8</v>
      </c>
      <c r="J6" s="4">
        <f aca="true" t="shared" si="0" ref="J6:J37">SUM(D6:I6)</f>
        <v>906</v>
      </c>
      <c r="K6" s="60">
        <f aca="true" t="shared" si="1" ref="K6:K37">AVERAGE(D6:G6)</f>
        <v>224.5</v>
      </c>
    </row>
    <row r="7" spans="1:11" ht="18" customHeight="1">
      <c r="A7" s="16" t="s">
        <v>18</v>
      </c>
      <c r="B7" s="9" t="s">
        <v>104</v>
      </c>
      <c r="C7" s="10" t="s">
        <v>17</v>
      </c>
      <c r="D7" s="10">
        <v>227</v>
      </c>
      <c r="E7" s="10">
        <v>195</v>
      </c>
      <c r="F7" s="10">
        <v>226</v>
      </c>
      <c r="G7" s="10">
        <v>174</v>
      </c>
      <c r="H7" s="10"/>
      <c r="I7" s="10"/>
      <c r="J7" s="10">
        <f t="shared" si="0"/>
        <v>822</v>
      </c>
      <c r="K7" s="52">
        <f t="shared" si="1"/>
        <v>205.5</v>
      </c>
    </row>
    <row r="8" spans="1:11" ht="18" customHeight="1">
      <c r="A8" s="16" t="s">
        <v>21</v>
      </c>
      <c r="B8" s="9" t="s">
        <v>36</v>
      </c>
      <c r="C8" s="10" t="s">
        <v>20</v>
      </c>
      <c r="D8" s="10">
        <v>191</v>
      </c>
      <c r="E8" s="10">
        <v>170</v>
      </c>
      <c r="F8" s="10">
        <v>204</v>
      </c>
      <c r="G8" s="10">
        <v>233</v>
      </c>
      <c r="H8" s="10"/>
      <c r="I8" s="10">
        <v>8</v>
      </c>
      <c r="J8" s="10">
        <f t="shared" si="0"/>
        <v>806</v>
      </c>
      <c r="K8" s="52">
        <f t="shared" si="1"/>
        <v>199.5</v>
      </c>
    </row>
    <row r="9" spans="1:11" ht="18" customHeight="1">
      <c r="A9" s="16" t="s">
        <v>23</v>
      </c>
      <c r="B9" s="9" t="s">
        <v>98</v>
      </c>
      <c r="C9" s="10" t="s">
        <v>20</v>
      </c>
      <c r="D9" s="10">
        <v>159</v>
      </c>
      <c r="E9" s="10">
        <v>199</v>
      </c>
      <c r="F9" s="10">
        <v>176</v>
      </c>
      <c r="G9" s="10">
        <v>209</v>
      </c>
      <c r="H9" s="10"/>
      <c r="I9" s="10">
        <v>60</v>
      </c>
      <c r="J9" s="10">
        <f t="shared" si="0"/>
        <v>803</v>
      </c>
      <c r="K9" s="52">
        <f t="shared" si="1"/>
        <v>185.75</v>
      </c>
    </row>
    <row r="10" spans="1:11" ht="18" customHeight="1">
      <c r="A10" s="16" t="s">
        <v>25</v>
      </c>
      <c r="B10" s="9" t="s">
        <v>80</v>
      </c>
      <c r="C10" s="10" t="s">
        <v>20</v>
      </c>
      <c r="D10" s="10">
        <v>160</v>
      </c>
      <c r="E10" s="10">
        <v>210</v>
      </c>
      <c r="F10" s="10">
        <v>189</v>
      </c>
      <c r="G10" s="10">
        <v>206</v>
      </c>
      <c r="H10" s="10"/>
      <c r="I10" s="10">
        <v>36</v>
      </c>
      <c r="J10" s="10">
        <f t="shared" si="0"/>
        <v>801</v>
      </c>
      <c r="K10" s="52">
        <f t="shared" si="1"/>
        <v>191.25</v>
      </c>
    </row>
    <row r="11" spans="1:11" ht="18" customHeight="1">
      <c r="A11" s="16" t="s">
        <v>27</v>
      </c>
      <c r="B11" s="9" t="s">
        <v>26</v>
      </c>
      <c r="C11" s="10" t="s">
        <v>20</v>
      </c>
      <c r="D11" s="10">
        <v>214</v>
      </c>
      <c r="E11" s="10">
        <v>157</v>
      </c>
      <c r="F11" s="10">
        <v>198</v>
      </c>
      <c r="G11" s="10">
        <v>223</v>
      </c>
      <c r="H11" s="10"/>
      <c r="I11" s="10">
        <v>4</v>
      </c>
      <c r="J11" s="10">
        <f t="shared" si="0"/>
        <v>796</v>
      </c>
      <c r="K11" s="52">
        <f t="shared" si="1"/>
        <v>198</v>
      </c>
    </row>
    <row r="12" spans="1:11" ht="18" customHeight="1">
      <c r="A12" s="16" t="s">
        <v>29</v>
      </c>
      <c r="B12" s="9" t="s">
        <v>88</v>
      </c>
      <c r="C12" s="10" t="s">
        <v>20</v>
      </c>
      <c r="D12" s="10">
        <v>203</v>
      </c>
      <c r="E12" s="10">
        <v>213</v>
      </c>
      <c r="F12" s="10">
        <v>172</v>
      </c>
      <c r="G12" s="10">
        <v>202</v>
      </c>
      <c r="H12" s="10"/>
      <c r="I12" s="10"/>
      <c r="J12" s="10">
        <f t="shared" si="0"/>
        <v>790</v>
      </c>
      <c r="K12" s="52">
        <f t="shared" si="1"/>
        <v>197.5</v>
      </c>
    </row>
    <row r="13" spans="1:11" ht="18" customHeight="1">
      <c r="A13" s="16" t="s">
        <v>31</v>
      </c>
      <c r="B13" s="9" t="s">
        <v>48</v>
      </c>
      <c r="C13" s="10" t="s">
        <v>20</v>
      </c>
      <c r="D13" s="10">
        <v>174</v>
      </c>
      <c r="E13" s="10">
        <v>194</v>
      </c>
      <c r="F13" s="10">
        <v>182</v>
      </c>
      <c r="G13" s="10">
        <v>192</v>
      </c>
      <c r="H13" s="10"/>
      <c r="I13" s="10">
        <v>40</v>
      </c>
      <c r="J13" s="10">
        <f t="shared" si="0"/>
        <v>782</v>
      </c>
      <c r="K13" s="52">
        <f t="shared" si="1"/>
        <v>185.5</v>
      </c>
    </row>
    <row r="14" spans="1:11" ht="18" customHeight="1">
      <c r="A14" s="16" t="s">
        <v>33</v>
      </c>
      <c r="B14" s="9" t="s">
        <v>52</v>
      </c>
      <c r="C14" s="10" t="s">
        <v>20</v>
      </c>
      <c r="D14" s="10">
        <v>201</v>
      </c>
      <c r="E14" s="10">
        <v>173</v>
      </c>
      <c r="F14" s="10">
        <v>224</v>
      </c>
      <c r="G14" s="10">
        <v>168</v>
      </c>
      <c r="H14" s="10"/>
      <c r="I14" s="10">
        <v>12</v>
      </c>
      <c r="J14" s="10">
        <f t="shared" si="0"/>
        <v>778</v>
      </c>
      <c r="K14" s="52">
        <f t="shared" si="1"/>
        <v>191.5</v>
      </c>
    </row>
    <row r="15" spans="1:11" ht="18" customHeight="1">
      <c r="A15" s="16" t="s">
        <v>35</v>
      </c>
      <c r="B15" s="9" t="s">
        <v>32</v>
      </c>
      <c r="C15" s="10" t="s">
        <v>17</v>
      </c>
      <c r="D15" s="10">
        <v>159</v>
      </c>
      <c r="E15" s="10">
        <v>188</v>
      </c>
      <c r="F15" s="10">
        <v>210</v>
      </c>
      <c r="G15" s="10">
        <v>220</v>
      </c>
      <c r="H15" s="10"/>
      <c r="I15" s="10"/>
      <c r="J15" s="10">
        <f t="shared" si="0"/>
        <v>777</v>
      </c>
      <c r="K15" s="52">
        <f t="shared" si="1"/>
        <v>194.25</v>
      </c>
    </row>
    <row r="16" spans="1:11" ht="18" customHeight="1">
      <c r="A16" s="16" t="s">
        <v>37</v>
      </c>
      <c r="B16" s="128" t="s">
        <v>16</v>
      </c>
      <c r="C16" s="10" t="s">
        <v>17</v>
      </c>
      <c r="D16" s="10">
        <v>195</v>
      </c>
      <c r="E16" s="10">
        <v>173</v>
      </c>
      <c r="F16" s="10">
        <v>169</v>
      </c>
      <c r="G16" s="10">
        <v>197</v>
      </c>
      <c r="H16" s="10"/>
      <c r="I16" s="10">
        <v>28</v>
      </c>
      <c r="J16" s="10">
        <f t="shared" si="0"/>
        <v>762</v>
      </c>
      <c r="K16" s="52">
        <f t="shared" si="1"/>
        <v>183.5</v>
      </c>
    </row>
    <row r="17" spans="1:11" ht="18" customHeight="1">
      <c r="A17" s="16" t="s">
        <v>40</v>
      </c>
      <c r="B17" s="9" t="s">
        <v>41</v>
      </c>
      <c r="C17" s="10" t="s">
        <v>20</v>
      </c>
      <c r="D17" s="13">
        <v>201</v>
      </c>
      <c r="E17" s="13">
        <v>168</v>
      </c>
      <c r="F17" s="13">
        <v>170</v>
      </c>
      <c r="G17" s="13">
        <v>177</v>
      </c>
      <c r="H17" s="10"/>
      <c r="I17" s="10">
        <v>40</v>
      </c>
      <c r="J17" s="10">
        <f t="shared" si="0"/>
        <v>756</v>
      </c>
      <c r="K17" s="52">
        <f t="shared" si="1"/>
        <v>179</v>
      </c>
    </row>
    <row r="18" spans="1:11" ht="18" customHeight="1">
      <c r="A18" s="16" t="s">
        <v>42</v>
      </c>
      <c r="B18" s="9" t="s">
        <v>43</v>
      </c>
      <c r="C18" s="10" t="s">
        <v>44</v>
      </c>
      <c r="D18" s="13">
        <v>181</v>
      </c>
      <c r="E18" s="13">
        <v>170</v>
      </c>
      <c r="F18" s="13">
        <v>172</v>
      </c>
      <c r="G18" s="13">
        <v>180</v>
      </c>
      <c r="H18" s="10">
        <v>32</v>
      </c>
      <c r="I18" s="10">
        <v>16</v>
      </c>
      <c r="J18" s="10">
        <f t="shared" si="0"/>
        <v>751</v>
      </c>
      <c r="K18" s="52">
        <f t="shared" si="1"/>
        <v>175.75</v>
      </c>
    </row>
    <row r="19" spans="1:11" ht="18" customHeight="1">
      <c r="A19" s="16" t="s">
        <v>45</v>
      </c>
      <c r="B19" s="9" t="s">
        <v>92</v>
      </c>
      <c r="C19" s="10" t="s">
        <v>17</v>
      </c>
      <c r="D19" s="10">
        <v>166</v>
      </c>
      <c r="E19" s="10">
        <v>155</v>
      </c>
      <c r="F19" s="10">
        <v>212</v>
      </c>
      <c r="G19" s="10">
        <v>191</v>
      </c>
      <c r="H19" s="10"/>
      <c r="I19" s="10">
        <v>20</v>
      </c>
      <c r="J19" s="10">
        <f t="shared" si="0"/>
        <v>744</v>
      </c>
      <c r="K19" s="52">
        <f t="shared" si="1"/>
        <v>181</v>
      </c>
    </row>
    <row r="20" spans="1:11" ht="18" customHeight="1">
      <c r="A20" s="16" t="s">
        <v>47</v>
      </c>
      <c r="B20" s="9" t="s">
        <v>22</v>
      </c>
      <c r="C20" s="10" t="s">
        <v>17</v>
      </c>
      <c r="D20" s="10">
        <v>184</v>
      </c>
      <c r="E20" s="10">
        <v>170</v>
      </c>
      <c r="F20" s="10">
        <v>203</v>
      </c>
      <c r="G20" s="10">
        <v>181</v>
      </c>
      <c r="H20" s="10"/>
      <c r="I20" s="10"/>
      <c r="J20" s="10">
        <f t="shared" si="0"/>
        <v>738</v>
      </c>
      <c r="K20" s="52">
        <f t="shared" si="1"/>
        <v>184.5</v>
      </c>
    </row>
    <row r="21" spans="1:11" ht="18" customHeight="1">
      <c r="A21" s="16" t="s">
        <v>49</v>
      </c>
      <c r="B21" s="9" t="s">
        <v>28</v>
      </c>
      <c r="C21" s="10" t="s">
        <v>20</v>
      </c>
      <c r="D21" s="10">
        <v>158</v>
      </c>
      <c r="E21" s="10">
        <v>212</v>
      </c>
      <c r="F21" s="10">
        <v>181</v>
      </c>
      <c r="G21" s="10">
        <v>145</v>
      </c>
      <c r="H21" s="10"/>
      <c r="I21" s="10">
        <v>40</v>
      </c>
      <c r="J21" s="10">
        <f t="shared" si="0"/>
        <v>736</v>
      </c>
      <c r="K21" s="52">
        <f t="shared" si="1"/>
        <v>174</v>
      </c>
    </row>
    <row r="22" spans="1:11" ht="18" customHeight="1">
      <c r="A22" s="16" t="s">
        <v>51</v>
      </c>
      <c r="B22" s="9" t="s">
        <v>34</v>
      </c>
      <c r="C22" s="10" t="s">
        <v>17</v>
      </c>
      <c r="D22" s="10">
        <v>161</v>
      </c>
      <c r="E22" s="10">
        <v>162</v>
      </c>
      <c r="F22" s="10">
        <v>203</v>
      </c>
      <c r="G22" s="10">
        <v>184</v>
      </c>
      <c r="H22" s="10"/>
      <c r="I22" s="10">
        <v>24</v>
      </c>
      <c r="J22" s="10">
        <f t="shared" si="0"/>
        <v>734</v>
      </c>
      <c r="K22" s="52">
        <f t="shared" si="1"/>
        <v>177.5</v>
      </c>
    </row>
    <row r="23" spans="1:11" ht="18" customHeight="1">
      <c r="A23" s="16" t="s">
        <v>53</v>
      </c>
      <c r="B23" s="9" t="s">
        <v>68</v>
      </c>
      <c r="C23" s="10" t="s">
        <v>20</v>
      </c>
      <c r="D23" s="10">
        <v>189</v>
      </c>
      <c r="E23" s="10">
        <v>160</v>
      </c>
      <c r="F23" s="10">
        <v>161</v>
      </c>
      <c r="G23" s="10">
        <v>166</v>
      </c>
      <c r="H23" s="10">
        <v>32</v>
      </c>
      <c r="I23" s="10">
        <v>20</v>
      </c>
      <c r="J23" s="10">
        <f t="shared" si="0"/>
        <v>728</v>
      </c>
      <c r="K23" s="52">
        <f t="shared" si="1"/>
        <v>169</v>
      </c>
    </row>
    <row r="24" spans="1:11" ht="18" customHeight="1">
      <c r="A24" s="16" t="s">
        <v>55</v>
      </c>
      <c r="B24" s="9" t="s">
        <v>78</v>
      </c>
      <c r="C24" s="10" t="s">
        <v>20</v>
      </c>
      <c r="D24" s="10">
        <v>157</v>
      </c>
      <c r="E24" s="10">
        <v>157</v>
      </c>
      <c r="F24" s="10">
        <v>173</v>
      </c>
      <c r="G24" s="10">
        <v>199</v>
      </c>
      <c r="H24" s="10"/>
      <c r="I24" s="10">
        <v>40</v>
      </c>
      <c r="J24" s="10">
        <f t="shared" si="0"/>
        <v>726</v>
      </c>
      <c r="K24" s="52">
        <f t="shared" si="1"/>
        <v>171.5</v>
      </c>
    </row>
    <row r="25" spans="1:11" ht="18" customHeight="1">
      <c r="A25" s="16" t="s">
        <v>57</v>
      </c>
      <c r="B25" s="9" t="s">
        <v>30</v>
      </c>
      <c r="C25" s="10" t="s">
        <v>20</v>
      </c>
      <c r="D25" s="10">
        <v>183</v>
      </c>
      <c r="E25" s="10">
        <v>168</v>
      </c>
      <c r="F25" s="10">
        <v>161</v>
      </c>
      <c r="G25" s="10">
        <v>175</v>
      </c>
      <c r="H25" s="10">
        <v>32</v>
      </c>
      <c r="I25" s="10">
        <v>4</v>
      </c>
      <c r="J25" s="10">
        <f t="shared" si="0"/>
        <v>723</v>
      </c>
      <c r="K25" s="52">
        <f t="shared" si="1"/>
        <v>171.75</v>
      </c>
    </row>
    <row r="26" spans="1:11" ht="18" customHeight="1">
      <c r="A26" s="16" t="s">
        <v>59</v>
      </c>
      <c r="B26" s="9" t="s">
        <v>58</v>
      </c>
      <c r="C26" s="10" t="s">
        <v>20</v>
      </c>
      <c r="D26" s="10">
        <v>193</v>
      </c>
      <c r="E26" s="10">
        <v>181</v>
      </c>
      <c r="F26" s="10">
        <v>111</v>
      </c>
      <c r="G26" s="10">
        <v>154</v>
      </c>
      <c r="H26" s="10">
        <v>32</v>
      </c>
      <c r="I26" s="10">
        <v>36</v>
      </c>
      <c r="J26" s="10">
        <f t="shared" si="0"/>
        <v>707</v>
      </c>
      <c r="K26" s="52">
        <f t="shared" si="1"/>
        <v>159.75</v>
      </c>
    </row>
    <row r="27" spans="1:11" ht="18" customHeight="1">
      <c r="A27" s="16" t="s">
        <v>61</v>
      </c>
      <c r="B27" s="9" t="s">
        <v>90</v>
      </c>
      <c r="C27" s="10" t="s">
        <v>20</v>
      </c>
      <c r="D27" s="10">
        <v>138</v>
      </c>
      <c r="E27" s="10">
        <v>142</v>
      </c>
      <c r="F27" s="10">
        <v>199</v>
      </c>
      <c r="G27" s="10">
        <v>173</v>
      </c>
      <c r="H27" s="10"/>
      <c r="I27" s="10">
        <v>52</v>
      </c>
      <c r="J27" s="10">
        <f t="shared" si="0"/>
        <v>704</v>
      </c>
      <c r="K27" s="52">
        <f t="shared" si="1"/>
        <v>163</v>
      </c>
    </row>
    <row r="28" spans="1:11" ht="18" customHeight="1">
      <c r="A28" s="16" t="s">
        <v>63</v>
      </c>
      <c r="B28" s="9" t="s">
        <v>102</v>
      </c>
      <c r="C28" s="10" t="s">
        <v>17</v>
      </c>
      <c r="D28" s="10">
        <v>181</v>
      </c>
      <c r="E28" s="10">
        <v>130</v>
      </c>
      <c r="F28" s="10">
        <v>190</v>
      </c>
      <c r="G28" s="10">
        <v>196</v>
      </c>
      <c r="H28" s="10"/>
      <c r="I28" s="10"/>
      <c r="J28" s="10">
        <f t="shared" si="0"/>
        <v>697</v>
      </c>
      <c r="K28" s="52">
        <f t="shared" si="1"/>
        <v>174.25</v>
      </c>
    </row>
    <row r="29" spans="1:11" ht="18" customHeight="1">
      <c r="A29" s="16" t="s">
        <v>65</v>
      </c>
      <c r="B29" s="9" t="s">
        <v>46</v>
      </c>
      <c r="C29" s="10" t="s">
        <v>20</v>
      </c>
      <c r="D29" s="10">
        <v>171</v>
      </c>
      <c r="E29" s="10">
        <v>189</v>
      </c>
      <c r="F29" s="10">
        <v>144</v>
      </c>
      <c r="G29" s="10">
        <v>173</v>
      </c>
      <c r="H29" s="10"/>
      <c r="I29" s="10">
        <v>16</v>
      </c>
      <c r="J29" s="10">
        <f t="shared" si="0"/>
        <v>693</v>
      </c>
      <c r="K29" s="52">
        <f t="shared" si="1"/>
        <v>169.25</v>
      </c>
    </row>
    <row r="30" spans="1:11" ht="18" customHeight="1">
      <c r="A30" s="16" t="s">
        <v>67</v>
      </c>
      <c r="B30" s="9" t="s">
        <v>72</v>
      </c>
      <c r="C30" s="10" t="s">
        <v>44</v>
      </c>
      <c r="D30" s="10">
        <v>184</v>
      </c>
      <c r="E30" s="10">
        <v>164</v>
      </c>
      <c r="F30" s="10">
        <v>194</v>
      </c>
      <c r="G30" s="10">
        <v>147</v>
      </c>
      <c r="H30" s="10"/>
      <c r="I30" s="10"/>
      <c r="J30" s="10">
        <f t="shared" si="0"/>
        <v>689</v>
      </c>
      <c r="K30" s="52">
        <f t="shared" si="1"/>
        <v>172.25</v>
      </c>
    </row>
    <row r="31" spans="1:11" ht="18" customHeight="1">
      <c r="A31" s="16" t="s">
        <v>69</v>
      </c>
      <c r="B31" s="9" t="s">
        <v>70</v>
      </c>
      <c r="C31" s="10" t="s">
        <v>20</v>
      </c>
      <c r="D31" s="10">
        <v>157</v>
      </c>
      <c r="E31" s="10">
        <v>163</v>
      </c>
      <c r="F31" s="10">
        <v>171</v>
      </c>
      <c r="G31" s="10">
        <v>158</v>
      </c>
      <c r="H31" s="10"/>
      <c r="I31" s="10">
        <v>28</v>
      </c>
      <c r="J31" s="10">
        <f t="shared" si="0"/>
        <v>677</v>
      </c>
      <c r="K31" s="52">
        <f t="shared" si="1"/>
        <v>162.25</v>
      </c>
    </row>
    <row r="32" spans="1:11" ht="18" customHeight="1">
      <c r="A32" s="16" t="s">
        <v>71</v>
      </c>
      <c r="B32" s="9" t="s">
        <v>96</v>
      </c>
      <c r="C32" s="10" t="s">
        <v>20</v>
      </c>
      <c r="D32" s="10">
        <v>170</v>
      </c>
      <c r="E32" s="10">
        <v>160</v>
      </c>
      <c r="F32" s="10">
        <v>129</v>
      </c>
      <c r="G32" s="10">
        <v>188</v>
      </c>
      <c r="H32" s="10"/>
      <c r="I32" s="10">
        <v>20</v>
      </c>
      <c r="J32" s="10">
        <f t="shared" si="0"/>
        <v>667</v>
      </c>
      <c r="K32" s="52">
        <f t="shared" si="1"/>
        <v>161.75</v>
      </c>
    </row>
    <row r="33" spans="1:11" ht="18" customHeight="1">
      <c r="A33" s="16" t="s">
        <v>73</v>
      </c>
      <c r="B33" s="9" t="s">
        <v>94</v>
      </c>
      <c r="C33" s="10" t="s">
        <v>17</v>
      </c>
      <c r="D33" s="13">
        <v>172</v>
      </c>
      <c r="E33" s="13">
        <v>153</v>
      </c>
      <c r="F33" s="13">
        <v>160</v>
      </c>
      <c r="G33" s="13">
        <v>164</v>
      </c>
      <c r="H33" s="10"/>
      <c r="I33" s="10"/>
      <c r="J33" s="10">
        <f t="shared" si="0"/>
        <v>649</v>
      </c>
      <c r="K33" s="52">
        <f t="shared" si="1"/>
        <v>162.25</v>
      </c>
    </row>
    <row r="34" spans="1:11" ht="18" customHeight="1">
      <c r="A34" s="16" t="s">
        <v>75</v>
      </c>
      <c r="B34" s="9" t="s">
        <v>172</v>
      </c>
      <c r="C34" s="10" t="s">
        <v>20</v>
      </c>
      <c r="D34" s="10">
        <v>169</v>
      </c>
      <c r="E34" s="10">
        <v>142</v>
      </c>
      <c r="F34" s="10">
        <v>134</v>
      </c>
      <c r="G34" s="10">
        <v>163</v>
      </c>
      <c r="H34" s="10"/>
      <c r="I34" s="10">
        <v>32</v>
      </c>
      <c r="J34" s="10">
        <f t="shared" si="0"/>
        <v>640</v>
      </c>
      <c r="K34" s="52">
        <f t="shared" si="1"/>
        <v>152</v>
      </c>
    </row>
    <row r="35" spans="1:11" ht="18" customHeight="1">
      <c r="A35" s="16" t="s">
        <v>77</v>
      </c>
      <c r="B35" s="14" t="s">
        <v>38</v>
      </c>
      <c r="C35" s="10" t="s">
        <v>39</v>
      </c>
      <c r="D35" s="10">
        <v>158</v>
      </c>
      <c r="E35" s="10">
        <v>162</v>
      </c>
      <c r="F35" s="10">
        <v>158</v>
      </c>
      <c r="G35" s="10">
        <v>155</v>
      </c>
      <c r="H35" s="10"/>
      <c r="I35" s="10"/>
      <c r="J35" s="10">
        <f t="shared" si="0"/>
        <v>633</v>
      </c>
      <c r="K35" s="52">
        <f t="shared" si="1"/>
        <v>158.25</v>
      </c>
    </row>
    <row r="36" spans="1:11" ht="18" customHeight="1">
      <c r="A36" s="16" t="s">
        <v>79</v>
      </c>
      <c r="B36" s="9" t="s">
        <v>110</v>
      </c>
      <c r="C36" s="10" t="s">
        <v>44</v>
      </c>
      <c r="D36" s="10">
        <v>138</v>
      </c>
      <c r="E36" s="10">
        <v>136</v>
      </c>
      <c r="F36" s="10">
        <v>162</v>
      </c>
      <c r="G36" s="10">
        <v>190</v>
      </c>
      <c r="H36" s="10"/>
      <c r="I36" s="10"/>
      <c r="J36" s="10">
        <f t="shared" si="0"/>
        <v>626</v>
      </c>
      <c r="K36" s="52">
        <f t="shared" si="1"/>
        <v>156.5</v>
      </c>
    </row>
    <row r="37" spans="1:11" ht="18" customHeight="1" thickBot="1">
      <c r="A37" s="17" t="s">
        <v>81</v>
      </c>
      <c r="B37" s="19" t="s">
        <v>116</v>
      </c>
      <c r="C37" s="18" t="s">
        <v>39</v>
      </c>
      <c r="D37" s="18">
        <v>134</v>
      </c>
      <c r="E37" s="18">
        <v>170</v>
      </c>
      <c r="F37" s="18">
        <v>154</v>
      </c>
      <c r="G37" s="18">
        <v>163</v>
      </c>
      <c r="H37" s="18"/>
      <c r="I37" s="18"/>
      <c r="J37" s="18">
        <f t="shared" si="0"/>
        <v>621</v>
      </c>
      <c r="K37" s="55">
        <f t="shared" si="1"/>
        <v>155.25</v>
      </c>
    </row>
  </sheetData>
  <mergeCells count="12">
    <mergeCell ref="J2:J5"/>
    <mergeCell ref="K2:K5"/>
    <mergeCell ref="A1:K1"/>
    <mergeCell ref="A2:A5"/>
    <mergeCell ref="B2:B5"/>
    <mergeCell ref="C2:C5"/>
    <mergeCell ref="D2:D5"/>
    <mergeCell ref="E2:E5"/>
    <mergeCell ref="F2:F5"/>
    <mergeCell ref="G2:G5"/>
    <mergeCell ref="H2:H5"/>
    <mergeCell ref="I2:I5"/>
  </mergeCells>
  <conditionalFormatting sqref="D6:G37 A6:A37">
    <cfRule type="cellIs" priority="1" dxfId="0" operator="between" stopIfTrue="1">
      <formula>200</formula>
      <formula>219</formula>
    </cfRule>
    <cfRule type="cellIs" priority="2" dxfId="1" operator="between" stopIfTrue="1">
      <formula>220</formula>
      <formula>249</formula>
    </cfRule>
    <cfRule type="cellIs" priority="3" dxfId="2" operator="between" stopIfTrue="1">
      <formula>250</formula>
      <formula>300</formula>
    </cfRule>
  </conditionalFormatting>
  <printOptions/>
  <pageMargins left="0.7" right="0.7" top="0.75" bottom="0.75" header="0.3" footer="0.3"/>
  <pageSetup horizontalDpi="300" verticalDpi="300" orientation="portrait" paperSize="9"/>
</worksheet>
</file>

<file path=xl/worksheets/sheet9.xml><?xml version="1.0" encoding="utf-8"?>
<worksheet xmlns="http://schemas.openxmlformats.org/spreadsheetml/2006/main" xmlns:r="http://schemas.openxmlformats.org/officeDocument/2006/relationships">
  <sheetPr>
    <tabColor indexed="30"/>
  </sheetPr>
  <dimension ref="A1:M11"/>
  <sheetViews>
    <sheetView workbookViewId="0" topLeftCell="A1">
      <selection activeCell="O6" sqref="O6"/>
    </sheetView>
  </sheetViews>
  <sheetFormatPr defaultColWidth="9.140625" defaultRowHeight="15" customHeight="1"/>
  <cols>
    <col min="1" max="1" width="5.7109375" style="0" customWidth="1"/>
    <col min="2" max="2" width="24.28125" style="0" customWidth="1"/>
    <col min="3" max="3" width="7.8515625" style="0" customWidth="1"/>
    <col min="4" max="12" width="5.7109375" style="0" customWidth="1"/>
    <col min="13" max="13" width="9.57421875" style="0" customWidth="1"/>
    <col min="14" max="14" width="2.8515625" style="0" customWidth="1"/>
  </cols>
  <sheetData>
    <row r="1" spans="1:13" ht="30" customHeight="1">
      <c r="A1" s="161" t="s">
        <v>231</v>
      </c>
      <c r="B1" s="162"/>
      <c r="C1" s="162"/>
      <c r="D1" s="162"/>
      <c r="E1" s="162"/>
      <c r="F1" s="162"/>
      <c r="G1" s="162"/>
      <c r="H1" s="162"/>
      <c r="I1" s="162"/>
      <c r="J1" s="162"/>
      <c r="K1" s="162"/>
      <c r="L1" s="162"/>
      <c r="M1" s="163"/>
    </row>
    <row r="2" spans="1:13" ht="18.75" customHeight="1">
      <c r="A2" s="164"/>
      <c r="B2" s="155" t="s">
        <v>2</v>
      </c>
      <c r="C2" s="155" t="s">
        <v>3</v>
      </c>
      <c r="D2" s="155" t="s">
        <v>4</v>
      </c>
      <c r="E2" s="158" t="s">
        <v>10</v>
      </c>
      <c r="F2" s="158" t="s">
        <v>11</v>
      </c>
      <c r="G2" s="155" t="s">
        <v>5</v>
      </c>
      <c r="H2" s="158" t="s">
        <v>10</v>
      </c>
      <c r="I2" s="158" t="s">
        <v>11</v>
      </c>
      <c r="J2" s="155" t="s">
        <v>6</v>
      </c>
      <c r="K2" s="158" t="s">
        <v>10</v>
      </c>
      <c r="L2" s="158" t="s">
        <v>11</v>
      </c>
      <c r="M2" s="167" t="s">
        <v>13</v>
      </c>
    </row>
    <row r="3" spans="1:13" ht="20.25" customHeight="1">
      <c r="A3" s="165"/>
      <c r="B3" s="156"/>
      <c r="C3" s="156"/>
      <c r="D3" s="156"/>
      <c r="E3" s="159"/>
      <c r="F3" s="159"/>
      <c r="G3" s="156"/>
      <c r="H3" s="159"/>
      <c r="I3" s="159"/>
      <c r="J3" s="156"/>
      <c r="K3" s="159"/>
      <c r="L3" s="159"/>
      <c r="M3" s="168"/>
    </row>
    <row r="4" spans="1:13" ht="14.25" customHeight="1">
      <c r="A4" s="165"/>
      <c r="B4" s="156"/>
      <c r="C4" s="156"/>
      <c r="D4" s="156"/>
      <c r="E4" s="159"/>
      <c r="F4" s="159"/>
      <c r="G4" s="156"/>
      <c r="H4" s="159"/>
      <c r="I4" s="159"/>
      <c r="J4" s="156"/>
      <c r="K4" s="159"/>
      <c r="L4" s="159"/>
      <c r="M4" s="168"/>
    </row>
    <row r="5" spans="1:13" ht="20.25" customHeight="1" thickBot="1">
      <c r="A5" s="166"/>
      <c r="B5" s="157"/>
      <c r="C5" s="157"/>
      <c r="D5" s="157"/>
      <c r="E5" s="160"/>
      <c r="F5" s="160"/>
      <c r="G5" s="157"/>
      <c r="H5" s="160"/>
      <c r="I5" s="160"/>
      <c r="J5" s="157"/>
      <c r="K5" s="160"/>
      <c r="L5" s="160"/>
      <c r="M5" s="196"/>
    </row>
    <row r="6" spans="1:13" ht="18.75" customHeight="1">
      <c r="A6" s="56" t="s">
        <v>15</v>
      </c>
      <c r="B6" s="100" t="s">
        <v>86</v>
      </c>
      <c r="C6" s="58" t="s">
        <v>20</v>
      </c>
      <c r="D6" s="58"/>
      <c r="E6" s="58"/>
      <c r="F6" s="58"/>
      <c r="G6" s="58"/>
      <c r="H6" s="58"/>
      <c r="I6" s="58"/>
      <c r="J6" s="58">
        <v>212</v>
      </c>
      <c r="K6" s="58"/>
      <c r="L6" s="58">
        <v>2</v>
      </c>
      <c r="M6" s="52">
        <f>SUM(D6+G6+J6)/1</f>
        <v>212</v>
      </c>
    </row>
    <row r="7" spans="1:13" ht="18.75" customHeight="1">
      <c r="A7" s="16" t="s">
        <v>18</v>
      </c>
      <c r="B7" s="101" t="s">
        <v>104</v>
      </c>
      <c r="C7" s="50" t="s">
        <v>17</v>
      </c>
      <c r="D7" s="50"/>
      <c r="E7" s="50"/>
      <c r="F7" s="50"/>
      <c r="G7" s="50">
        <v>212</v>
      </c>
      <c r="H7" s="50"/>
      <c r="I7" s="50"/>
      <c r="J7" s="50">
        <v>138</v>
      </c>
      <c r="K7" s="50"/>
      <c r="L7" s="50"/>
      <c r="M7" s="52">
        <f>SUM(D7+G7+J7)/2</f>
        <v>175</v>
      </c>
    </row>
    <row r="8" spans="1:13" ht="18.75" customHeight="1">
      <c r="A8" s="16" t="s">
        <v>21</v>
      </c>
      <c r="B8" s="101" t="s">
        <v>36</v>
      </c>
      <c r="C8" s="50" t="s">
        <v>20</v>
      </c>
      <c r="D8" s="50"/>
      <c r="E8" s="50"/>
      <c r="F8" s="50"/>
      <c r="G8" s="50">
        <v>172</v>
      </c>
      <c r="H8" s="50"/>
      <c r="I8" s="50">
        <v>2</v>
      </c>
      <c r="J8" s="50"/>
      <c r="K8" s="50"/>
      <c r="L8" s="50"/>
      <c r="M8" s="52">
        <f>SUM(D8+G8+J8)/1</f>
        <v>172</v>
      </c>
    </row>
    <row r="9" spans="1:13" ht="18.75" customHeight="1">
      <c r="A9" s="16" t="s">
        <v>23</v>
      </c>
      <c r="B9" s="101" t="s">
        <v>26</v>
      </c>
      <c r="C9" s="50" t="s">
        <v>20</v>
      </c>
      <c r="D9" s="50">
        <v>200</v>
      </c>
      <c r="E9" s="50"/>
      <c r="F9" s="50">
        <v>1</v>
      </c>
      <c r="G9" s="50">
        <v>172</v>
      </c>
      <c r="H9" s="50"/>
      <c r="I9" s="50">
        <v>1</v>
      </c>
      <c r="J9" s="50"/>
      <c r="K9" s="50"/>
      <c r="L9" s="50"/>
      <c r="M9" s="52">
        <f>SUM(D9+G9+J9)/2</f>
        <v>186</v>
      </c>
    </row>
    <row r="10" spans="1:13" ht="18.75" customHeight="1">
      <c r="A10" s="16" t="s">
        <v>25</v>
      </c>
      <c r="B10" s="101" t="s">
        <v>80</v>
      </c>
      <c r="C10" s="50" t="s">
        <v>20</v>
      </c>
      <c r="D10" s="50">
        <v>171</v>
      </c>
      <c r="E10" s="50"/>
      <c r="F10" s="50">
        <v>9</v>
      </c>
      <c r="G10" s="50"/>
      <c r="H10" s="50"/>
      <c r="I10" s="50"/>
      <c r="J10" s="50"/>
      <c r="K10" s="50"/>
      <c r="L10" s="50"/>
      <c r="M10" s="52">
        <f>SUM(D10+G10+J10)/1</f>
        <v>171</v>
      </c>
    </row>
    <row r="11" spans="1:13" ht="18.75" customHeight="1" thickBot="1">
      <c r="A11" s="17" t="s">
        <v>27</v>
      </c>
      <c r="B11" s="93" t="s">
        <v>98</v>
      </c>
      <c r="C11" s="28" t="s">
        <v>20</v>
      </c>
      <c r="D11" s="28">
        <v>140</v>
      </c>
      <c r="E11" s="28"/>
      <c r="F11" s="28">
        <v>15</v>
      </c>
      <c r="G11" s="28"/>
      <c r="H11" s="28"/>
      <c r="I11" s="28"/>
      <c r="J11" s="28"/>
      <c r="K11" s="28"/>
      <c r="L11" s="28"/>
      <c r="M11" s="55">
        <f>SUM(D11+G11+J11)/1</f>
        <v>140</v>
      </c>
    </row>
  </sheetData>
  <mergeCells count="14">
    <mergeCell ref="A1:M1"/>
    <mergeCell ref="A2:A5"/>
    <mergeCell ref="B2:B5"/>
    <mergeCell ref="C2:C5"/>
    <mergeCell ref="D2:D5"/>
    <mergeCell ref="E2:E5"/>
    <mergeCell ref="F2:F5"/>
    <mergeCell ref="G2:G5"/>
    <mergeCell ref="H2:H5"/>
    <mergeCell ref="I2:I5"/>
    <mergeCell ref="J2:J5"/>
    <mergeCell ref="K2:K5"/>
    <mergeCell ref="L2:L5"/>
    <mergeCell ref="M2:M5"/>
  </mergeCells>
  <conditionalFormatting sqref="D6:D11 G6:G11 J6:J11 A6:A11">
    <cfRule type="cellIs" priority="1" dxfId="0" operator="between" stopIfTrue="1">
      <formula>200</formula>
      <formula>219</formula>
    </cfRule>
    <cfRule type="cellIs" priority="2" dxfId="1" operator="between" stopIfTrue="1">
      <formula>220</formula>
      <formula>249</formula>
    </cfRule>
    <cfRule type="cellIs" priority="3" dxfId="2" operator="between" stopIfTrue="1">
      <formula>250</formula>
      <formula>300</formula>
    </cfRule>
  </conditionalFormatting>
  <printOptions/>
  <pageMargins left="0.7" right="0.7" top="0.75" bottom="0.75" header="0.3" footer="0.3"/>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2013-06-12T18:11:14Z</dcterms:modified>
  <cp:category/>
  <cp:version/>
  <cp:contentType/>
  <cp:contentStatus/>
</cp:coreProperties>
</file>