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8088" activeTab="0"/>
  </bookViews>
  <sheets>
    <sheet name="Turnaj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<sst xmlns="http://schemas.openxmlformats.org/spreadsheetml/2006/main" count="29" uniqueCount="25">
  <si>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SENIOR OPEN</t>
  </si>
  <si>
    <t>poř.</t>
  </si>
  <si>
    <t>Jméno</t>
  </si>
  <si>
    <t xml:space="preserve">         </t>
  </si>
  <si>
    <t xml:space="preserve">                  Kvalifikace</t>
  </si>
  <si>
    <t>hand.</t>
  </si>
  <si>
    <t>Hanušová Dana</t>
  </si>
  <si>
    <t>1. hra</t>
  </si>
  <si>
    <t>2. hra</t>
  </si>
  <si>
    <t>3. hra</t>
  </si>
  <si>
    <t>4. hra</t>
  </si>
  <si>
    <t>5. hra</t>
  </si>
  <si>
    <t>6. hra</t>
  </si>
  <si>
    <t>Bešík Josef</t>
  </si>
  <si>
    <t>Osička Antonín</t>
  </si>
  <si>
    <t>Krejčová Danuše</t>
  </si>
  <si>
    <t xml:space="preserve">Pitaš Vladimír </t>
  </si>
  <si>
    <t>Jindřišek Milan</t>
  </si>
  <si>
    <t>Soušek Milan</t>
  </si>
  <si>
    <t>PARDUBICE  6.12.2015</t>
  </si>
  <si>
    <t>Finále</t>
  </si>
  <si>
    <t>Schůt Ladislav</t>
  </si>
  <si>
    <t>Kučírek František</t>
  </si>
  <si>
    <t>Bočan Josef</t>
  </si>
  <si>
    <t>Průměr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</si>
</sst>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"/>
      <family val="2"/>
    </font>
    <font>
      <sz val="10"/>
      <name val="Arial CE"/>
      <family val="2"/>
    </font>
    <font>
      <b/>
      <sz val="14"/>
      <color indexed="9"/>
      <name val="Arial CE"/>
      <family val="2"/>
    </font>
    <font>
      <b/>
      <sz val="16"/>
      <color indexed="9"/>
      <name val="Arial CE"/>
      <family val="2"/>
    </font>
    <font>
      <sz val="16"/>
      <color indexed="9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2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ck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33" borderId="0" xfId="47" applyFill="1" applyBorder="1">
      <alignment/>
      <protection/>
    </xf>
    <xf numFmtId="0" fontId="2" fillId="33" borderId="10" xfId="47" applyFont="1" applyFill="1" applyBorder="1">
      <alignment/>
      <protection/>
    </xf>
    <xf numFmtId="0" fontId="1" fillId="33" borderId="11" xfId="47" applyFill="1" applyBorder="1">
      <alignment/>
      <protection/>
    </xf>
    <xf numFmtId="0" fontId="1" fillId="33" borderId="0" xfId="47" applyFill="1">
      <alignment/>
      <protection/>
    </xf>
    <xf numFmtId="0" fontId="1" fillId="0" borderId="12" xfId="47" applyFont="1" applyBorder="1" applyAlignment="1">
      <alignment horizontal="center"/>
      <protection/>
    </xf>
    <xf numFmtId="0" fontId="1" fillId="0" borderId="13" xfId="47" applyFont="1" applyBorder="1" applyAlignment="1">
      <alignment horizontal="center"/>
      <protection/>
    </xf>
    <xf numFmtId="0" fontId="1" fillId="0" borderId="10" xfId="4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" fillId="0" borderId="14" xfId="47" applyBorder="1" applyAlignment="1">
      <alignment horizontal="center"/>
      <protection/>
    </xf>
    <xf numFmtId="0" fontId="1" fillId="0" borderId="15" xfId="47" applyBorder="1" applyAlignment="1">
      <alignment horizontal="center"/>
      <protection/>
    </xf>
    <xf numFmtId="0" fontId="1" fillId="0" borderId="10" xfId="47" applyBorder="1" applyAlignment="1">
      <alignment horizontal="center"/>
      <protection/>
    </xf>
    <xf numFmtId="0" fontId="1" fillId="0" borderId="16" xfId="47" applyBorder="1" applyAlignment="1">
      <alignment horizontal="center"/>
      <protection/>
    </xf>
    <xf numFmtId="0" fontId="1" fillId="0" borderId="17" xfId="47" applyBorder="1" applyAlignment="1">
      <alignment horizontal="center"/>
      <protection/>
    </xf>
    <xf numFmtId="0" fontId="1" fillId="0" borderId="18" xfId="47" applyBorder="1" applyAlignment="1">
      <alignment horizontal="center"/>
      <protection/>
    </xf>
    <xf numFmtId="0" fontId="1" fillId="0" borderId="19" xfId="47" applyBorder="1" applyAlignment="1">
      <alignment horizontal="center"/>
      <protection/>
    </xf>
    <xf numFmtId="0" fontId="5" fillId="34" borderId="20" xfId="47" applyFont="1" applyFill="1" applyBorder="1" applyAlignment="1">
      <alignment horizontal="center"/>
      <protection/>
    </xf>
    <xf numFmtId="0" fontId="1" fillId="0" borderId="19" xfId="47" applyFill="1" applyBorder="1" applyAlignment="1">
      <alignment horizontal="center"/>
      <protection/>
    </xf>
    <xf numFmtId="0" fontId="5" fillId="34" borderId="21" xfId="47" applyFont="1" applyFill="1" applyBorder="1" applyAlignment="1">
      <alignment horizontal="center"/>
      <protection/>
    </xf>
    <xf numFmtId="0" fontId="0" fillId="0" borderId="19" xfId="0" applyBorder="1" applyAlignment="1">
      <alignment horizontal="center"/>
    </xf>
    <xf numFmtId="0" fontId="5" fillId="0" borderId="19" xfId="47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1" fillId="0" borderId="22" xfId="47" applyBorder="1" applyAlignment="1">
      <alignment horizontal="center"/>
      <protection/>
    </xf>
    <xf numFmtId="0" fontId="5" fillId="34" borderId="23" xfId="47" applyFont="1" applyFill="1" applyBorder="1" applyAlignment="1">
      <alignment horizontal="center"/>
      <protection/>
    </xf>
    <xf numFmtId="0" fontId="1" fillId="0" borderId="22" xfId="47" applyFill="1" applyBorder="1" applyAlignment="1">
      <alignment horizontal="center"/>
      <protection/>
    </xf>
    <xf numFmtId="0" fontId="5" fillId="34" borderId="24" xfId="47" applyFont="1" applyFill="1" applyBorder="1" applyAlignment="1">
      <alignment horizontal="center"/>
      <protection/>
    </xf>
    <xf numFmtId="0" fontId="1" fillId="0" borderId="0" xfId="47" applyBorder="1" applyAlignment="1">
      <alignment horizontal="center"/>
      <protection/>
    </xf>
    <xf numFmtId="0" fontId="5" fillId="0" borderId="0" xfId="47" applyFont="1" applyBorder="1" applyAlignment="1">
      <alignment horizontal="center"/>
      <protection/>
    </xf>
    <xf numFmtId="0" fontId="1" fillId="0" borderId="20" xfId="47" applyBorder="1" applyAlignment="1">
      <alignment horizontal="center"/>
      <protection/>
    </xf>
    <xf numFmtId="0" fontId="1" fillId="35" borderId="20" xfId="47" applyFill="1" applyBorder="1" applyAlignment="1">
      <alignment horizontal="center"/>
      <protection/>
    </xf>
    <xf numFmtId="0" fontId="1" fillId="0" borderId="19" xfId="47" applyFont="1" applyBorder="1" applyAlignment="1">
      <alignment horizontal="center"/>
      <protection/>
    </xf>
    <xf numFmtId="0" fontId="1" fillId="0" borderId="20" xfId="47" applyFill="1" applyBorder="1" applyAlignment="1">
      <alignment horizontal="center"/>
      <protection/>
    </xf>
    <xf numFmtId="0" fontId="1" fillId="0" borderId="25" xfId="47" applyBorder="1" applyAlignment="1">
      <alignment horizontal="center"/>
      <protection/>
    </xf>
    <xf numFmtId="0" fontId="1" fillId="35" borderId="19" xfId="47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22" xfId="47" applyFont="1" applyFill="1" applyBorder="1" applyAlignment="1">
      <alignment horizontal="center"/>
      <protection/>
    </xf>
    <xf numFmtId="0" fontId="0" fillId="0" borderId="20" xfId="0" applyBorder="1" applyAlignment="1">
      <alignment horizontal="center"/>
    </xf>
    <xf numFmtId="0" fontId="5" fillId="34" borderId="26" xfId="47" applyFont="1" applyFill="1" applyBorder="1" applyAlignment="1">
      <alignment horizontal="center"/>
      <protection/>
    </xf>
    <xf numFmtId="0" fontId="0" fillId="36" borderId="19" xfId="0" applyFill="1" applyBorder="1" applyAlignment="1">
      <alignment/>
    </xf>
    <xf numFmtId="0" fontId="0" fillId="36" borderId="19" xfId="0" applyFont="1" applyFill="1" applyBorder="1" applyAlignment="1">
      <alignment/>
    </xf>
    <xf numFmtId="0" fontId="0" fillId="36" borderId="22" xfId="0" applyFill="1" applyBorder="1" applyAlignment="1">
      <alignment/>
    </xf>
    <xf numFmtId="0" fontId="1" fillId="35" borderId="19" xfId="47" applyFont="1" applyFill="1" applyBorder="1" applyAlignment="1">
      <alignment horizontal="center"/>
      <protection/>
    </xf>
    <xf numFmtId="0" fontId="5" fillId="37" borderId="19" xfId="47" applyFont="1" applyFill="1" applyBorder="1" applyAlignment="1">
      <alignment horizontal="center"/>
      <protection/>
    </xf>
    <xf numFmtId="0" fontId="5" fillId="38" borderId="19" xfId="47" applyFont="1" applyFill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5" fillId="37" borderId="27" xfId="47" applyFont="1" applyFill="1" applyBorder="1" applyAlignment="1">
      <alignment horizontal="center"/>
      <protection/>
    </xf>
    <xf numFmtId="0" fontId="5" fillId="37" borderId="28" xfId="47" applyFont="1" applyFill="1" applyBorder="1" applyAlignment="1">
      <alignment horizontal="center"/>
      <protection/>
    </xf>
    <xf numFmtId="0" fontId="5" fillId="38" borderId="28" xfId="47" applyFont="1" applyFill="1" applyBorder="1" applyAlignment="1">
      <alignment horizontal="center"/>
      <protection/>
    </xf>
    <xf numFmtId="0" fontId="6" fillId="38" borderId="29" xfId="0" applyFont="1" applyFill="1" applyBorder="1" applyAlignment="1">
      <alignment horizontal="center"/>
    </xf>
    <xf numFmtId="0" fontId="1" fillId="0" borderId="30" xfId="47" applyFill="1" applyBorder="1" applyAlignment="1">
      <alignment horizontal="center"/>
      <protection/>
    </xf>
    <xf numFmtId="0" fontId="1" fillId="0" borderId="31" xfId="47" applyFill="1" applyBorder="1" applyAlignment="1">
      <alignment horizontal="center"/>
      <protection/>
    </xf>
    <xf numFmtId="0" fontId="1" fillId="0" borderId="32" xfId="47" applyBorder="1" applyAlignment="1">
      <alignment horizontal="center"/>
      <protection/>
    </xf>
    <xf numFmtId="0" fontId="0" fillId="36" borderId="20" xfId="0" applyFill="1" applyBorder="1" applyAlignment="1">
      <alignment/>
    </xf>
    <xf numFmtId="0" fontId="0" fillId="0" borderId="33" xfId="0" applyBorder="1" applyAlignment="1">
      <alignment horizontal="center"/>
    </xf>
    <xf numFmtId="0" fontId="5" fillId="34" borderId="34" xfId="47" applyFont="1" applyFill="1" applyBorder="1" applyAlignment="1">
      <alignment horizontal="center"/>
      <protection/>
    </xf>
    <xf numFmtId="0" fontId="0" fillId="36" borderId="35" xfId="0" applyFill="1" applyBorder="1" applyAlignment="1">
      <alignment/>
    </xf>
    <xf numFmtId="0" fontId="5" fillId="34" borderId="36" xfId="47" applyFont="1" applyFill="1" applyBorder="1" applyAlignment="1">
      <alignment horizontal="center"/>
      <protection/>
    </xf>
    <xf numFmtId="0" fontId="0" fillId="36" borderId="35" xfId="0" applyFont="1" applyFill="1" applyBorder="1" applyAlignment="1">
      <alignment/>
    </xf>
    <xf numFmtId="0" fontId="5" fillId="34" borderId="37" xfId="47" applyFont="1" applyFill="1" applyBorder="1" applyAlignment="1">
      <alignment horizontal="center"/>
      <protection/>
    </xf>
    <xf numFmtId="0" fontId="5" fillId="34" borderId="38" xfId="47" applyFont="1" applyFill="1" applyBorder="1" applyAlignment="1">
      <alignment horizontal="center"/>
      <protection/>
    </xf>
    <xf numFmtId="0" fontId="0" fillId="36" borderId="39" xfId="0" applyFill="1" applyBorder="1" applyAlignment="1">
      <alignment/>
    </xf>
    <xf numFmtId="0" fontId="0" fillId="0" borderId="40" xfId="0" applyBorder="1" applyAlignment="1">
      <alignment horizontal="center"/>
    </xf>
    <xf numFmtId="0" fontId="1" fillId="0" borderId="40" xfId="47" applyBorder="1" applyAlignment="1">
      <alignment horizontal="center"/>
      <protection/>
    </xf>
    <xf numFmtId="0" fontId="5" fillId="34" borderId="41" xfId="47" applyFont="1" applyFill="1" applyBorder="1" applyAlignment="1">
      <alignment horizontal="center"/>
      <protection/>
    </xf>
    <xf numFmtId="0" fontId="0" fillId="36" borderId="42" xfId="0" applyFill="1" applyBorder="1" applyAlignment="1">
      <alignment/>
    </xf>
    <xf numFmtId="0" fontId="0" fillId="36" borderId="42" xfId="0" applyFont="1" applyFill="1" applyBorder="1" applyAlignment="1">
      <alignment/>
    </xf>
    <xf numFmtId="0" fontId="0" fillId="36" borderId="43" xfId="0" applyFill="1" applyBorder="1" applyAlignment="1">
      <alignment/>
    </xf>
    <xf numFmtId="0" fontId="1" fillId="35" borderId="20" xfId="47" applyFont="1" applyFill="1" applyBorder="1" applyAlignment="1">
      <alignment horizontal="center"/>
      <protection/>
    </xf>
    <xf numFmtId="0" fontId="1" fillId="0" borderId="20" xfId="47" applyFont="1" applyBorder="1" applyAlignment="1">
      <alignment horizontal="center"/>
      <protection/>
    </xf>
    <xf numFmtId="0" fontId="1" fillId="0" borderId="27" xfId="47" applyFill="1" applyBorder="1" applyAlignment="1">
      <alignment horizontal="center"/>
      <protection/>
    </xf>
    <xf numFmtId="0" fontId="1" fillId="0" borderId="27" xfId="47" applyBorder="1" applyAlignment="1">
      <alignment horizontal="center"/>
      <protection/>
    </xf>
    <xf numFmtId="0" fontId="1" fillId="0" borderId="28" xfId="47" applyFill="1" applyBorder="1" applyAlignment="1">
      <alignment horizontal="center"/>
      <protection/>
    </xf>
    <xf numFmtId="0" fontId="1" fillId="0" borderId="44" xfId="47" applyBorder="1" applyAlignment="1">
      <alignment horizontal="center"/>
      <protection/>
    </xf>
    <xf numFmtId="0" fontId="1" fillId="0" borderId="29" xfId="47" applyFill="1" applyBorder="1" applyAlignment="1">
      <alignment horizontal="center"/>
      <protection/>
    </xf>
    <xf numFmtId="0" fontId="2" fillId="33" borderId="10" xfId="47" applyFont="1" applyFill="1" applyBorder="1" applyAlignment="1">
      <alignment horizontal="center"/>
      <protection/>
    </xf>
    <xf numFmtId="0" fontId="1" fillId="33" borderId="0" xfId="47" applyFill="1" applyAlignment="1">
      <alignment horizontal="center"/>
      <protection/>
    </xf>
    <xf numFmtId="0" fontId="0" fillId="36" borderId="45" xfId="0" applyFill="1" applyBorder="1" applyAlignment="1">
      <alignment/>
    </xf>
    <xf numFmtId="0" fontId="0" fillId="0" borderId="19" xfId="0" applyFont="1" applyBorder="1" applyAlignment="1">
      <alignment horizontal="center"/>
    </xf>
    <xf numFmtId="0" fontId="3" fillId="33" borderId="10" xfId="47" applyFont="1" applyFill="1" applyBorder="1" applyAlignment="1">
      <alignment horizontal="center" vertical="center"/>
      <protection/>
    </xf>
    <xf numFmtId="0" fontId="4" fillId="33" borderId="11" xfId="47" applyFont="1" applyFill="1" applyBorder="1" applyAlignment="1">
      <alignment horizontal="center" vertical="center"/>
      <protection/>
    </xf>
    <xf numFmtId="0" fontId="1" fillId="0" borderId="46" xfId="47" applyBorder="1" applyAlignment="1">
      <alignment horizontal="center"/>
      <protection/>
    </xf>
    <xf numFmtId="0" fontId="5" fillId="34" borderId="27" xfId="47" applyFont="1" applyFill="1" applyBorder="1" applyAlignment="1">
      <alignment horizontal="center"/>
      <protection/>
    </xf>
    <xf numFmtId="0" fontId="5" fillId="34" borderId="28" xfId="47" applyFont="1" applyFill="1" applyBorder="1" applyAlignment="1">
      <alignment horizontal="center"/>
      <protection/>
    </xf>
    <xf numFmtId="0" fontId="5" fillId="34" borderId="44" xfId="47" applyFont="1" applyFill="1" applyBorder="1" applyAlignment="1">
      <alignment horizontal="center"/>
      <protection/>
    </xf>
    <xf numFmtId="0" fontId="1" fillId="0" borderId="47" xfId="47" applyFill="1" applyBorder="1" applyAlignment="1">
      <alignment horizontal="center"/>
      <protection/>
    </xf>
    <xf numFmtId="0" fontId="1" fillId="0" borderId="48" xfId="47" applyBorder="1" applyAlignment="1">
      <alignment horizontal="center"/>
      <protection/>
    </xf>
    <xf numFmtId="2" fontId="0" fillId="0" borderId="48" xfId="0" applyNumberFormat="1" applyBorder="1" applyAlignment="1">
      <alignment horizontal="center"/>
    </xf>
    <xf numFmtId="0" fontId="0" fillId="0" borderId="49" xfId="0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5</xdr:col>
      <xdr:colOff>409575</xdr:colOff>
      <xdr:row>1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0"/>
          <a:ext cx="1600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T51"/>
  <sheetViews>
    <sheetView showGridLines="0" tabSelected="1" zoomScale="97" zoomScaleNormal="97" zoomScalePageLayoutView="0" workbookViewId="0" topLeftCell="A1">
      <selection activeCell="S20" sqref="S20"/>
    </sheetView>
  </sheetViews>
  <sheetFormatPr defaultColWidth="9.140625" defaultRowHeight="12.75"/>
  <cols>
    <col min="2" max="2" width="22.7109375" style="0" customWidth="1"/>
    <col min="3" max="3" width="5.421875" style="8" customWidth="1"/>
    <col min="11" max="11" width="6.00390625" style="0" customWidth="1"/>
    <col min="16" max="16" width="11.57421875" style="0" bestFit="1" customWidth="1"/>
    <col min="19" max="19" width="12.140625" style="0" customWidth="1"/>
  </cols>
  <sheetData>
    <row r="1" spans="1:15" ht="31.5" customHeight="1" thickBot="1">
      <c r="A1" s="1"/>
      <c r="B1" s="2"/>
      <c r="C1" s="75"/>
      <c r="D1" s="2"/>
      <c r="E1" s="79" t="s">
        <v>0</v>
      </c>
      <c r="F1" s="79"/>
      <c r="G1" s="79"/>
      <c r="H1" s="79"/>
      <c r="I1" s="79"/>
      <c r="J1" s="79"/>
      <c r="K1" s="80" t="s">
        <v>19</v>
      </c>
      <c r="L1" s="80"/>
      <c r="M1" s="80"/>
      <c r="N1" s="80"/>
      <c r="O1" s="80"/>
    </row>
    <row r="2" spans="1:15" ht="13.5" thickBot="1">
      <c r="A2" s="3"/>
      <c r="B2" s="1"/>
      <c r="C2" s="76"/>
      <c r="D2" s="4"/>
      <c r="E2" s="79"/>
      <c r="F2" s="79"/>
      <c r="G2" s="79"/>
      <c r="H2" s="79"/>
      <c r="I2" s="79"/>
      <c r="J2" s="79"/>
      <c r="K2" s="80"/>
      <c r="L2" s="80"/>
      <c r="M2" s="80"/>
      <c r="N2" s="80"/>
      <c r="O2" s="80"/>
    </row>
    <row r="3" spans="1:15" ht="13.5" thickBot="1">
      <c r="A3" s="5" t="s">
        <v>1</v>
      </c>
      <c r="B3" s="5" t="s">
        <v>2</v>
      </c>
      <c r="C3" s="6" t="s">
        <v>3</v>
      </c>
      <c r="D3" s="7"/>
      <c r="E3" s="7"/>
      <c r="F3" s="7" t="s">
        <v>4</v>
      </c>
      <c r="G3" s="7"/>
      <c r="I3" s="8"/>
      <c r="J3" s="9"/>
      <c r="K3" s="10"/>
      <c r="L3" s="11"/>
      <c r="M3" s="11" t="s">
        <v>20</v>
      </c>
      <c r="N3" s="11"/>
      <c r="O3" s="12"/>
    </row>
    <row r="4" spans="1:16" ht="13.5" thickBot="1">
      <c r="A4" s="13"/>
      <c r="B4" s="52"/>
      <c r="C4" s="52" t="s">
        <v>5</v>
      </c>
      <c r="D4" s="52" t="s">
        <v>7</v>
      </c>
      <c r="E4" s="52" t="s">
        <v>8</v>
      </c>
      <c r="F4" s="52" t="s">
        <v>9</v>
      </c>
      <c r="G4" s="52" t="s">
        <v>10</v>
      </c>
      <c r="H4" s="52" t="s">
        <v>11</v>
      </c>
      <c r="I4" s="52" t="s">
        <v>12</v>
      </c>
      <c r="J4" s="52"/>
      <c r="K4" s="14" t="s">
        <v>5</v>
      </c>
      <c r="L4" s="14" t="s">
        <v>7</v>
      </c>
      <c r="M4" s="14" t="s">
        <v>8</v>
      </c>
      <c r="N4" s="14" t="s">
        <v>9</v>
      </c>
      <c r="O4" s="81"/>
      <c r="P4" s="85" t="s">
        <v>24</v>
      </c>
    </row>
    <row r="5" spans="1:16" ht="12.75">
      <c r="A5" s="46">
        <v>1</v>
      </c>
      <c r="B5" s="77" t="s">
        <v>23</v>
      </c>
      <c r="C5" s="54">
        <v>0</v>
      </c>
      <c r="D5" s="54">
        <v>189</v>
      </c>
      <c r="E5" s="54">
        <v>164</v>
      </c>
      <c r="F5" s="54">
        <v>235</v>
      </c>
      <c r="G5" s="54">
        <v>244</v>
      </c>
      <c r="H5" s="54">
        <v>200</v>
      </c>
      <c r="I5" s="54">
        <v>181</v>
      </c>
      <c r="J5" s="55">
        <f aca="true" t="shared" si="0" ref="J5:J14">SUM(D5:I5)+6*C5</f>
        <v>1213</v>
      </c>
      <c r="K5" s="50">
        <f aca="true" t="shared" si="1" ref="K5:K14">C5</f>
        <v>0</v>
      </c>
      <c r="L5" s="15">
        <v>208</v>
      </c>
      <c r="M5" s="15">
        <v>228</v>
      </c>
      <c r="N5" s="71">
        <v>187</v>
      </c>
      <c r="O5" s="82">
        <f aca="true" t="shared" si="2" ref="O5:O14">SUM(L5:N5)+3*K5</f>
        <v>623</v>
      </c>
      <c r="P5" s="87">
        <f>(L5+N5+M5+I5+H5+G5+F5+E5+D5)/9</f>
        <v>204</v>
      </c>
    </row>
    <row r="6" spans="1:16" ht="12.75">
      <c r="A6" s="47">
        <v>2</v>
      </c>
      <c r="B6" s="56" t="s">
        <v>18</v>
      </c>
      <c r="C6" s="19">
        <v>5</v>
      </c>
      <c r="D6" s="33">
        <v>228</v>
      </c>
      <c r="E6" s="33">
        <v>176</v>
      </c>
      <c r="F6" s="33">
        <v>204</v>
      </c>
      <c r="G6" s="33">
        <v>238</v>
      </c>
      <c r="H6" s="33">
        <v>165</v>
      </c>
      <c r="I6" s="33">
        <v>138</v>
      </c>
      <c r="J6" s="57">
        <f t="shared" si="0"/>
        <v>1179</v>
      </c>
      <c r="K6" s="50">
        <f t="shared" si="1"/>
        <v>5</v>
      </c>
      <c r="L6" s="15">
        <v>198</v>
      </c>
      <c r="M6" s="15">
        <v>183</v>
      </c>
      <c r="N6" s="71">
        <v>184</v>
      </c>
      <c r="O6" s="82">
        <f t="shared" si="2"/>
        <v>580</v>
      </c>
      <c r="P6" s="87">
        <f aca="true" t="shared" si="3" ref="P6:P14">(L6+N6+M6+I6+H6+G6+F6+E6+D6)/9</f>
        <v>190.44444444444446</v>
      </c>
    </row>
    <row r="7" spans="1:16" ht="12.75">
      <c r="A7" s="47">
        <v>3</v>
      </c>
      <c r="B7" s="56" t="s">
        <v>13</v>
      </c>
      <c r="C7" s="19">
        <v>15</v>
      </c>
      <c r="D7" s="19">
        <v>142</v>
      </c>
      <c r="E7" s="19">
        <v>176</v>
      </c>
      <c r="F7" s="19">
        <v>222</v>
      </c>
      <c r="G7" s="19">
        <v>202</v>
      </c>
      <c r="H7" s="19">
        <v>215</v>
      </c>
      <c r="I7" s="78">
        <v>186</v>
      </c>
      <c r="J7" s="57">
        <f t="shared" si="0"/>
        <v>1233</v>
      </c>
      <c r="K7" s="50">
        <f t="shared" si="1"/>
        <v>15</v>
      </c>
      <c r="L7" s="17">
        <v>206</v>
      </c>
      <c r="M7" s="17">
        <v>196</v>
      </c>
      <c r="N7" s="70">
        <v>127</v>
      </c>
      <c r="O7" s="82">
        <f t="shared" si="2"/>
        <v>574</v>
      </c>
      <c r="P7" s="87">
        <f t="shared" si="3"/>
        <v>185.77777777777777</v>
      </c>
    </row>
    <row r="8" spans="1:16" ht="12.75">
      <c r="A8" s="47">
        <v>4</v>
      </c>
      <c r="B8" s="56" t="s">
        <v>16</v>
      </c>
      <c r="C8" s="19">
        <v>12</v>
      </c>
      <c r="D8" s="19">
        <v>126</v>
      </c>
      <c r="E8" s="19">
        <v>216</v>
      </c>
      <c r="F8" s="19">
        <v>201</v>
      </c>
      <c r="G8" s="19">
        <v>179</v>
      </c>
      <c r="H8" s="19">
        <v>157</v>
      </c>
      <c r="I8" s="19">
        <v>210</v>
      </c>
      <c r="J8" s="57">
        <f t="shared" si="0"/>
        <v>1161</v>
      </c>
      <c r="K8" s="50">
        <f t="shared" si="1"/>
        <v>12</v>
      </c>
      <c r="L8" s="17">
        <v>132</v>
      </c>
      <c r="M8" s="17">
        <v>171</v>
      </c>
      <c r="N8" s="70">
        <v>234</v>
      </c>
      <c r="O8" s="82">
        <f t="shared" si="2"/>
        <v>573</v>
      </c>
      <c r="P8" s="87">
        <f t="shared" si="3"/>
        <v>180.66666666666666</v>
      </c>
    </row>
    <row r="9" spans="1:20" ht="12.75">
      <c r="A9" s="48">
        <v>5</v>
      </c>
      <c r="B9" s="56" t="s">
        <v>17</v>
      </c>
      <c r="C9" s="19">
        <v>12</v>
      </c>
      <c r="D9" s="19">
        <v>156</v>
      </c>
      <c r="E9" s="19">
        <v>206</v>
      </c>
      <c r="F9" s="19">
        <v>159</v>
      </c>
      <c r="G9" s="19">
        <v>165</v>
      </c>
      <c r="H9" s="19">
        <v>159</v>
      </c>
      <c r="I9" s="19">
        <v>184</v>
      </c>
      <c r="J9" s="57">
        <f t="shared" si="0"/>
        <v>1101</v>
      </c>
      <c r="K9" s="50">
        <f t="shared" si="1"/>
        <v>12</v>
      </c>
      <c r="L9" s="15">
        <v>181</v>
      </c>
      <c r="M9" s="15">
        <v>182</v>
      </c>
      <c r="N9" s="71">
        <v>171</v>
      </c>
      <c r="O9" s="82">
        <f t="shared" si="2"/>
        <v>570</v>
      </c>
      <c r="P9" s="87">
        <f t="shared" si="3"/>
        <v>173.66666666666666</v>
      </c>
      <c r="T9" s="21"/>
    </row>
    <row r="10" spans="1:16" ht="12.75">
      <c r="A10" s="48">
        <v>6</v>
      </c>
      <c r="B10" s="58" t="s">
        <v>6</v>
      </c>
      <c r="C10" s="19">
        <v>8</v>
      </c>
      <c r="D10" s="15">
        <v>244</v>
      </c>
      <c r="E10" s="15">
        <v>174</v>
      </c>
      <c r="F10" s="15">
        <v>206</v>
      </c>
      <c r="G10" s="15">
        <v>203</v>
      </c>
      <c r="H10" s="15">
        <v>225</v>
      </c>
      <c r="I10" s="15">
        <v>181</v>
      </c>
      <c r="J10" s="57">
        <f t="shared" si="0"/>
        <v>1281</v>
      </c>
      <c r="K10" s="50">
        <f t="shared" si="1"/>
        <v>8</v>
      </c>
      <c r="L10" s="17">
        <v>207</v>
      </c>
      <c r="M10" s="17">
        <v>177</v>
      </c>
      <c r="N10" s="70">
        <v>158</v>
      </c>
      <c r="O10" s="82">
        <f t="shared" si="2"/>
        <v>566</v>
      </c>
      <c r="P10" s="87">
        <f t="shared" si="3"/>
        <v>197.22222222222223</v>
      </c>
    </row>
    <row r="11" spans="1:16" ht="12.75">
      <c r="A11" s="48">
        <v>7</v>
      </c>
      <c r="B11" s="56" t="s">
        <v>22</v>
      </c>
      <c r="C11" s="19">
        <v>11</v>
      </c>
      <c r="D11" s="15">
        <v>149</v>
      </c>
      <c r="E11" s="15">
        <v>233</v>
      </c>
      <c r="F11" s="15">
        <v>203</v>
      </c>
      <c r="G11" s="15">
        <v>166</v>
      </c>
      <c r="H11" s="15">
        <v>173</v>
      </c>
      <c r="I11" s="15">
        <v>156</v>
      </c>
      <c r="J11" s="57">
        <f t="shared" si="0"/>
        <v>1146</v>
      </c>
      <c r="K11" s="50">
        <f t="shared" si="1"/>
        <v>11</v>
      </c>
      <c r="L11" s="17">
        <v>190</v>
      </c>
      <c r="M11" s="17">
        <v>169</v>
      </c>
      <c r="N11" s="70">
        <v>155</v>
      </c>
      <c r="O11" s="82">
        <f t="shared" si="2"/>
        <v>547</v>
      </c>
      <c r="P11" s="87">
        <f t="shared" si="3"/>
        <v>177.11111111111111</v>
      </c>
    </row>
    <row r="12" spans="1:16" ht="12.75">
      <c r="A12" s="48">
        <v>8</v>
      </c>
      <c r="B12" s="56" t="s">
        <v>14</v>
      </c>
      <c r="C12" s="19">
        <v>3</v>
      </c>
      <c r="D12" s="15">
        <v>158</v>
      </c>
      <c r="E12" s="15">
        <v>187</v>
      </c>
      <c r="F12" s="15">
        <v>191</v>
      </c>
      <c r="G12" s="15">
        <v>177</v>
      </c>
      <c r="H12" s="15">
        <v>164</v>
      </c>
      <c r="I12" s="15">
        <v>178</v>
      </c>
      <c r="J12" s="57">
        <f t="shared" si="0"/>
        <v>1073</v>
      </c>
      <c r="K12" s="50">
        <f t="shared" si="1"/>
        <v>3</v>
      </c>
      <c r="L12" s="17">
        <v>157</v>
      </c>
      <c r="M12" s="17">
        <v>171</v>
      </c>
      <c r="N12" s="70">
        <v>201</v>
      </c>
      <c r="O12" s="82">
        <f t="shared" si="2"/>
        <v>538</v>
      </c>
      <c r="P12" s="87">
        <f t="shared" si="3"/>
        <v>176</v>
      </c>
    </row>
    <row r="13" spans="1:16" ht="12.75">
      <c r="A13" s="47">
        <v>9</v>
      </c>
      <c r="B13" s="56" t="s">
        <v>21</v>
      </c>
      <c r="C13" s="37">
        <v>8</v>
      </c>
      <c r="D13" s="15">
        <v>180</v>
      </c>
      <c r="E13" s="15">
        <v>202</v>
      </c>
      <c r="F13" s="15">
        <v>212</v>
      </c>
      <c r="G13" s="15">
        <v>178</v>
      </c>
      <c r="H13" s="15">
        <v>213</v>
      </c>
      <c r="I13" s="15">
        <v>174</v>
      </c>
      <c r="J13" s="57">
        <f t="shared" si="0"/>
        <v>1207</v>
      </c>
      <c r="K13" s="50">
        <f t="shared" si="1"/>
        <v>8</v>
      </c>
      <c r="L13" s="17">
        <v>181</v>
      </c>
      <c r="M13" s="17">
        <v>148</v>
      </c>
      <c r="N13" s="70">
        <v>177</v>
      </c>
      <c r="O13" s="82">
        <f t="shared" si="2"/>
        <v>530</v>
      </c>
      <c r="P13" s="87">
        <f t="shared" si="3"/>
        <v>185</v>
      </c>
    </row>
    <row r="14" spans="1:19" ht="12.75">
      <c r="A14" s="47">
        <v>10</v>
      </c>
      <c r="B14" s="56" t="s">
        <v>15</v>
      </c>
      <c r="C14" s="19">
        <v>8</v>
      </c>
      <c r="D14" s="15">
        <v>136</v>
      </c>
      <c r="E14" s="15">
        <v>194</v>
      </c>
      <c r="F14" s="15">
        <v>150</v>
      </c>
      <c r="G14" s="15">
        <v>205</v>
      </c>
      <c r="H14" s="15">
        <v>153</v>
      </c>
      <c r="I14" s="30">
        <v>179</v>
      </c>
      <c r="J14" s="59">
        <f t="shared" si="0"/>
        <v>1065</v>
      </c>
      <c r="K14" s="50">
        <f t="shared" si="1"/>
        <v>8</v>
      </c>
      <c r="L14" s="17">
        <v>174</v>
      </c>
      <c r="M14" s="17">
        <v>148</v>
      </c>
      <c r="N14" s="72">
        <v>140</v>
      </c>
      <c r="O14" s="83">
        <f t="shared" si="2"/>
        <v>486</v>
      </c>
      <c r="P14" s="87">
        <f t="shared" si="3"/>
        <v>164.33333333333334</v>
      </c>
      <c r="Q14" s="27"/>
      <c r="R14" s="26"/>
      <c r="S14" s="27"/>
    </row>
    <row r="15" spans="1:19" ht="12.75">
      <c r="A15" s="47">
        <v>11</v>
      </c>
      <c r="B15" s="56"/>
      <c r="C15" s="37"/>
      <c r="D15" s="19"/>
      <c r="E15" s="19"/>
      <c r="F15" s="19"/>
      <c r="G15" s="19"/>
      <c r="H15" s="19"/>
      <c r="I15" s="19"/>
      <c r="J15" s="57">
        <f aca="true" t="shared" si="4" ref="J15:J28">SUM(D15:I15)+6*C15</f>
        <v>0</v>
      </c>
      <c r="K15" s="50">
        <f aca="true" t="shared" si="5" ref="K15:K28">C15</f>
        <v>0</v>
      </c>
      <c r="L15" s="15"/>
      <c r="M15" s="15"/>
      <c r="N15" s="71"/>
      <c r="O15" s="82">
        <f aca="true" t="shared" si="6" ref="O15:O28">SUM(L15:N15)+3*K15</f>
        <v>0</v>
      </c>
      <c r="P15" s="86"/>
      <c r="Q15" s="27"/>
      <c r="R15" s="26"/>
      <c r="S15" s="27"/>
    </row>
    <row r="16" spans="1:19" ht="12.75">
      <c r="A16" s="47">
        <v>12</v>
      </c>
      <c r="B16" s="56"/>
      <c r="C16" s="19"/>
      <c r="D16" s="19"/>
      <c r="E16" s="19"/>
      <c r="F16" s="19"/>
      <c r="G16" s="19"/>
      <c r="H16" s="19"/>
      <c r="I16" s="19"/>
      <c r="J16" s="57">
        <f t="shared" si="4"/>
        <v>0</v>
      </c>
      <c r="K16" s="50">
        <f t="shared" si="5"/>
        <v>0</v>
      </c>
      <c r="L16" s="15"/>
      <c r="M16" s="15"/>
      <c r="N16" s="71"/>
      <c r="O16" s="82">
        <f t="shared" si="6"/>
        <v>0</v>
      </c>
      <c r="P16" s="86"/>
      <c r="Q16" s="26"/>
      <c r="R16" s="27"/>
      <c r="S16" s="27"/>
    </row>
    <row r="17" spans="1:19" ht="12.75">
      <c r="A17" s="48">
        <v>13</v>
      </c>
      <c r="B17" s="65"/>
      <c r="C17" s="37"/>
      <c r="D17" s="28"/>
      <c r="E17" s="28"/>
      <c r="F17" s="28"/>
      <c r="G17" s="28"/>
      <c r="H17" s="28"/>
      <c r="I17" s="69"/>
      <c r="J17" s="57">
        <f t="shared" si="4"/>
        <v>0</v>
      </c>
      <c r="K17" s="50">
        <f t="shared" si="5"/>
        <v>0</v>
      </c>
      <c r="L17" s="17"/>
      <c r="M17" s="17"/>
      <c r="N17" s="70"/>
      <c r="O17" s="82">
        <f t="shared" si="6"/>
        <v>0</v>
      </c>
      <c r="P17" s="86"/>
      <c r="Q17" s="26"/>
      <c r="R17" s="27"/>
      <c r="S17" s="27"/>
    </row>
    <row r="18" spans="1:19" ht="12.75">
      <c r="A18" s="48">
        <v>14</v>
      </c>
      <c r="B18" s="65"/>
      <c r="C18" s="19"/>
      <c r="D18" s="28"/>
      <c r="E18" s="28"/>
      <c r="F18" s="28"/>
      <c r="G18" s="28"/>
      <c r="H18" s="28"/>
      <c r="I18" s="68"/>
      <c r="J18" s="57">
        <f t="shared" si="4"/>
        <v>0</v>
      </c>
      <c r="K18" s="50">
        <f t="shared" si="5"/>
        <v>0</v>
      </c>
      <c r="L18" s="17"/>
      <c r="M18" s="17"/>
      <c r="N18" s="72"/>
      <c r="O18" s="83">
        <f t="shared" si="6"/>
        <v>0</v>
      </c>
      <c r="P18" s="86"/>
      <c r="Q18" s="26"/>
      <c r="R18" s="27"/>
      <c r="S18" s="27"/>
    </row>
    <row r="19" spans="1:19" ht="12.75">
      <c r="A19" s="48">
        <v>15</v>
      </c>
      <c r="B19" s="65"/>
      <c r="C19" s="19"/>
      <c r="D19" s="15"/>
      <c r="E19" s="15"/>
      <c r="F19" s="15"/>
      <c r="G19" s="15"/>
      <c r="H19" s="15"/>
      <c r="I19" s="42"/>
      <c r="J19" s="57">
        <f t="shared" si="4"/>
        <v>0</v>
      </c>
      <c r="K19" s="50">
        <f t="shared" si="5"/>
        <v>0</v>
      </c>
      <c r="L19" s="31"/>
      <c r="M19" s="31"/>
      <c r="N19" s="70"/>
      <c r="O19" s="82">
        <f t="shared" si="6"/>
        <v>0</v>
      </c>
      <c r="P19" s="86"/>
      <c r="Q19" s="26"/>
      <c r="R19" s="27"/>
      <c r="S19" s="27"/>
    </row>
    <row r="20" spans="1:16" ht="13.5" thickBot="1">
      <c r="A20" s="49">
        <v>16</v>
      </c>
      <c r="B20" s="67"/>
      <c r="C20" s="45"/>
      <c r="D20" s="45"/>
      <c r="E20" s="45"/>
      <c r="F20" s="45"/>
      <c r="G20" s="45"/>
      <c r="H20" s="45"/>
      <c r="I20" s="45"/>
      <c r="J20" s="60">
        <f t="shared" si="4"/>
        <v>0</v>
      </c>
      <c r="K20" s="51">
        <f t="shared" si="5"/>
        <v>0</v>
      </c>
      <c r="L20" s="22"/>
      <c r="M20" s="22"/>
      <c r="N20" s="73"/>
      <c r="O20" s="84">
        <f t="shared" si="6"/>
        <v>0</v>
      </c>
      <c r="P20" s="88"/>
    </row>
    <row r="21" spans="1:19" ht="13.5" thickTop="1">
      <c r="A21" s="47">
        <v>17</v>
      </c>
      <c r="B21" s="65"/>
      <c r="C21" s="19"/>
      <c r="D21" s="37"/>
      <c r="E21" s="37"/>
      <c r="F21" s="37"/>
      <c r="G21" s="37"/>
      <c r="H21" s="37"/>
      <c r="I21" s="37"/>
      <c r="J21" s="57">
        <f t="shared" si="4"/>
        <v>0</v>
      </c>
      <c r="K21" s="50">
        <f t="shared" si="5"/>
        <v>0</v>
      </c>
      <c r="L21" s="15"/>
      <c r="M21" s="15"/>
      <c r="N21" s="71"/>
      <c r="O21" s="18">
        <f t="shared" si="6"/>
        <v>0</v>
      </c>
      <c r="P21" s="32"/>
      <c r="Q21" s="26"/>
      <c r="R21" s="27"/>
      <c r="S21" s="27"/>
    </row>
    <row r="22" spans="1:19" ht="12.75">
      <c r="A22" s="47">
        <v>18</v>
      </c>
      <c r="B22" s="65"/>
      <c r="C22" s="19"/>
      <c r="D22" s="15"/>
      <c r="E22" s="15"/>
      <c r="F22" s="15"/>
      <c r="G22" s="15"/>
      <c r="H22" s="15"/>
      <c r="I22" s="15"/>
      <c r="J22" s="57">
        <f t="shared" si="4"/>
        <v>0</v>
      </c>
      <c r="K22" s="50">
        <f t="shared" si="5"/>
        <v>0</v>
      </c>
      <c r="L22" s="17"/>
      <c r="M22" s="17"/>
      <c r="N22" s="72"/>
      <c r="O22" s="25">
        <f t="shared" si="6"/>
        <v>0</v>
      </c>
      <c r="P22" s="32"/>
      <c r="Q22" s="26"/>
      <c r="R22" s="27"/>
      <c r="S22" s="27"/>
    </row>
    <row r="23" spans="1:19" ht="12.75">
      <c r="A23" s="47">
        <v>19</v>
      </c>
      <c r="B23" s="66"/>
      <c r="C23" s="19"/>
      <c r="D23" s="19"/>
      <c r="E23" s="19"/>
      <c r="F23" s="19"/>
      <c r="G23" s="19"/>
      <c r="H23" s="19"/>
      <c r="I23" s="19"/>
      <c r="J23" s="57">
        <f t="shared" si="4"/>
        <v>0</v>
      </c>
      <c r="K23" s="50">
        <f t="shared" si="5"/>
        <v>0</v>
      </c>
      <c r="L23" s="15"/>
      <c r="M23" s="15"/>
      <c r="N23" s="28"/>
      <c r="O23" s="16">
        <f t="shared" si="6"/>
        <v>0</v>
      </c>
      <c r="P23" s="32"/>
      <c r="Q23" s="26"/>
      <c r="R23" s="27"/>
      <c r="S23" s="27"/>
    </row>
    <row r="24" spans="1:19" ht="12.75">
      <c r="A24" s="47">
        <v>20</v>
      </c>
      <c r="B24" s="65"/>
      <c r="C24" s="19"/>
      <c r="D24" s="15"/>
      <c r="E24" s="15"/>
      <c r="F24" s="15"/>
      <c r="G24" s="15"/>
      <c r="H24" s="15"/>
      <c r="I24" s="15"/>
      <c r="J24" s="57">
        <f t="shared" si="4"/>
        <v>0</v>
      </c>
      <c r="K24" s="50">
        <f t="shared" si="5"/>
        <v>0</v>
      </c>
      <c r="L24" s="31"/>
      <c r="M24" s="31"/>
      <c r="N24" s="70"/>
      <c r="O24" s="18">
        <f t="shared" si="6"/>
        <v>0</v>
      </c>
      <c r="P24" s="32"/>
      <c r="Q24" s="26"/>
      <c r="R24" s="27"/>
      <c r="S24" s="27"/>
    </row>
    <row r="25" spans="1:19" ht="12.75">
      <c r="A25" s="48">
        <v>21</v>
      </c>
      <c r="B25" s="56"/>
      <c r="C25" s="19"/>
      <c r="D25" s="15"/>
      <c r="E25" s="15"/>
      <c r="F25" s="15"/>
      <c r="G25" s="15"/>
      <c r="H25" s="15"/>
      <c r="I25" s="15"/>
      <c r="J25" s="59">
        <f t="shared" si="4"/>
        <v>0</v>
      </c>
      <c r="K25" s="50">
        <f t="shared" si="5"/>
        <v>0</v>
      </c>
      <c r="L25" s="17"/>
      <c r="M25" s="17"/>
      <c r="N25" s="31"/>
      <c r="O25" s="16">
        <f t="shared" si="6"/>
        <v>0</v>
      </c>
      <c r="P25" s="32"/>
      <c r="Q25" s="26"/>
      <c r="R25" s="27"/>
      <c r="S25" s="27"/>
    </row>
    <row r="26" spans="1:19" ht="12.75">
      <c r="A26" s="48">
        <v>22</v>
      </c>
      <c r="B26" s="56"/>
      <c r="C26" s="19"/>
      <c r="D26" s="15"/>
      <c r="E26" s="15"/>
      <c r="F26" s="15"/>
      <c r="G26" s="15"/>
      <c r="H26" s="15"/>
      <c r="I26" s="15"/>
      <c r="J26" s="59">
        <f t="shared" si="4"/>
        <v>0</v>
      </c>
      <c r="K26" s="50">
        <f t="shared" si="5"/>
        <v>0</v>
      </c>
      <c r="L26" s="31"/>
      <c r="M26" s="31"/>
      <c r="N26" s="31"/>
      <c r="O26" s="16">
        <f t="shared" si="6"/>
        <v>0</v>
      </c>
      <c r="P26" s="32"/>
      <c r="Q26" s="26"/>
      <c r="R26" s="27"/>
      <c r="S26" s="27"/>
    </row>
    <row r="27" spans="1:19" ht="12.75">
      <c r="A27" s="48">
        <v>23</v>
      </c>
      <c r="B27" s="56"/>
      <c r="C27" s="37"/>
      <c r="D27" s="15"/>
      <c r="E27" s="15"/>
      <c r="F27" s="15"/>
      <c r="G27" s="15"/>
      <c r="H27" s="15"/>
      <c r="I27" s="15"/>
      <c r="J27" s="57">
        <f t="shared" si="4"/>
        <v>0</v>
      </c>
      <c r="K27" s="50">
        <f t="shared" si="5"/>
        <v>0</v>
      </c>
      <c r="L27" s="15"/>
      <c r="M27" s="15"/>
      <c r="N27" s="71"/>
      <c r="O27" s="18">
        <f t="shared" si="6"/>
        <v>0</v>
      </c>
      <c r="P27" s="32"/>
      <c r="Q27" s="26"/>
      <c r="R27" s="27"/>
      <c r="S27" s="27"/>
    </row>
    <row r="28" spans="1:19" ht="13.5" thickBot="1">
      <c r="A28" s="49">
        <v>24</v>
      </c>
      <c r="B28" s="61"/>
      <c r="C28" s="62"/>
      <c r="D28" s="63"/>
      <c r="E28" s="63"/>
      <c r="F28" s="63"/>
      <c r="G28" s="63"/>
      <c r="H28" s="63"/>
      <c r="I28" s="63"/>
      <c r="J28" s="64">
        <f t="shared" si="4"/>
        <v>0</v>
      </c>
      <c r="K28" s="51">
        <f t="shared" si="5"/>
        <v>0</v>
      </c>
      <c r="L28" s="24"/>
      <c r="M28" s="24"/>
      <c r="N28" s="74"/>
      <c r="O28" s="38">
        <f t="shared" si="6"/>
        <v>0</v>
      </c>
      <c r="P28" s="32"/>
      <c r="Q28" s="26"/>
      <c r="R28" s="27"/>
      <c r="S28" s="27"/>
    </row>
    <row r="29" spans="1:19" ht="13.5" thickTop="1">
      <c r="A29" s="43">
        <v>25</v>
      </c>
      <c r="B29" s="53"/>
      <c r="C29" s="37"/>
      <c r="D29" s="37"/>
      <c r="E29" s="37"/>
      <c r="F29" s="37"/>
      <c r="G29" s="37"/>
      <c r="H29" s="37"/>
      <c r="I29" s="37"/>
      <c r="J29" s="16">
        <f aca="true" t="shared" si="7" ref="J29:J38">SUM(D29:I29)+6*C29</f>
        <v>0</v>
      </c>
      <c r="K29" s="32"/>
      <c r="L29" s="26"/>
      <c r="M29" s="26"/>
      <c r="N29" s="26"/>
      <c r="O29" s="27"/>
      <c r="P29" s="26"/>
      <c r="Q29" s="26"/>
      <c r="R29" s="27"/>
      <c r="S29" s="27"/>
    </row>
    <row r="30" spans="1:19" ht="12.75">
      <c r="A30" s="43">
        <v>26</v>
      </c>
      <c r="B30" s="39"/>
      <c r="C30" s="37"/>
      <c r="D30" s="29"/>
      <c r="E30" s="29"/>
      <c r="F30" s="29"/>
      <c r="G30" s="29"/>
      <c r="H30" s="29"/>
      <c r="I30" s="29"/>
      <c r="J30" s="16">
        <f t="shared" si="7"/>
        <v>0</v>
      </c>
      <c r="K30" s="32"/>
      <c r="L30" s="26"/>
      <c r="M30" s="26"/>
      <c r="N30" s="26"/>
      <c r="O30" s="27"/>
      <c r="P30" s="26"/>
      <c r="Q30" s="26"/>
      <c r="R30" s="27"/>
      <c r="S30" s="27"/>
    </row>
    <row r="31" spans="1:19" ht="12.75">
      <c r="A31" s="43">
        <v>27</v>
      </c>
      <c r="B31" s="39"/>
      <c r="C31" s="19"/>
      <c r="D31" s="15"/>
      <c r="E31" s="15"/>
      <c r="F31" s="15"/>
      <c r="G31" s="15"/>
      <c r="H31" s="15"/>
      <c r="I31" s="15"/>
      <c r="J31" s="16">
        <f t="shared" si="7"/>
        <v>0</v>
      </c>
      <c r="K31" s="32"/>
      <c r="L31" s="26"/>
      <c r="M31" s="26"/>
      <c r="N31" s="26"/>
      <c r="O31" s="27"/>
      <c r="P31" s="26"/>
      <c r="Q31" s="26"/>
      <c r="R31" s="27"/>
      <c r="S31" s="27"/>
    </row>
    <row r="32" spans="1:19" ht="12.75">
      <c r="A32" s="43">
        <v>28</v>
      </c>
      <c r="B32" s="39"/>
      <c r="C32" s="37"/>
      <c r="D32" s="15"/>
      <c r="E32" s="15"/>
      <c r="F32" s="15"/>
      <c r="G32" s="15"/>
      <c r="H32" s="15"/>
      <c r="I32" s="15"/>
      <c r="J32" s="16">
        <f t="shared" si="7"/>
        <v>0</v>
      </c>
      <c r="K32" s="32"/>
      <c r="L32" s="26"/>
      <c r="M32" s="26"/>
      <c r="N32" s="26"/>
      <c r="O32" s="27"/>
      <c r="P32" s="26"/>
      <c r="Q32" s="26"/>
      <c r="R32" s="27"/>
      <c r="S32" s="27"/>
    </row>
    <row r="33" spans="1:19" ht="12.75">
      <c r="A33" s="44">
        <v>30</v>
      </c>
      <c r="B33" s="40"/>
      <c r="C33" s="19"/>
      <c r="D33" s="15"/>
      <c r="E33" s="15"/>
      <c r="F33" s="15"/>
      <c r="G33" s="15"/>
      <c r="H33" s="15"/>
      <c r="I33" s="15"/>
      <c r="J33" s="16">
        <f t="shared" si="7"/>
        <v>0</v>
      </c>
      <c r="K33" s="32"/>
      <c r="L33" s="26"/>
      <c r="M33" s="26"/>
      <c r="N33" s="26"/>
      <c r="O33" s="27"/>
      <c r="P33" s="26"/>
      <c r="Q33" s="26"/>
      <c r="R33" s="27"/>
      <c r="S33" s="27"/>
    </row>
    <row r="34" spans="1:19" ht="12.75">
      <c r="A34" s="20"/>
      <c r="B34" s="40"/>
      <c r="C34" s="19"/>
      <c r="D34" s="19"/>
      <c r="E34" s="19"/>
      <c r="F34" s="19"/>
      <c r="G34" s="19"/>
      <c r="H34" s="19"/>
      <c r="I34" s="19"/>
      <c r="J34" s="16">
        <f t="shared" si="7"/>
        <v>0</v>
      </c>
      <c r="K34" s="32"/>
      <c r="L34" s="26"/>
      <c r="M34" s="26"/>
      <c r="N34" s="26"/>
      <c r="O34" s="27"/>
      <c r="P34" s="26"/>
      <c r="Q34" s="26"/>
      <c r="R34" s="27"/>
      <c r="S34" s="27"/>
    </row>
    <row r="35" spans="1:19" ht="12.75">
      <c r="A35" s="20"/>
      <c r="B35" s="39"/>
      <c r="C35" s="19"/>
      <c r="D35" s="19"/>
      <c r="E35" s="19"/>
      <c r="F35" s="19"/>
      <c r="G35" s="19"/>
      <c r="H35" s="15"/>
      <c r="I35" s="15"/>
      <c r="J35" s="16">
        <f t="shared" si="7"/>
        <v>0</v>
      </c>
      <c r="K35" s="32"/>
      <c r="L35" s="26"/>
      <c r="M35" s="26"/>
      <c r="N35" s="26"/>
      <c r="O35" s="27"/>
      <c r="P35" s="26"/>
      <c r="Q35" s="26"/>
      <c r="R35" s="27"/>
      <c r="S35" s="27"/>
    </row>
    <row r="36" spans="1:19" ht="12.75">
      <c r="A36" s="20"/>
      <c r="B36" s="39"/>
      <c r="C36" s="19"/>
      <c r="D36" s="19"/>
      <c r="E36" s="19"/>
      <c r="F36" s="19"/>
      <c r="G36" s="19"/>
      <c r="H36" s="19"/>
      <c r="I36" s="19"/>
      <c r="J36" s="16">
        <f t="shared" si="7"/>
        <v>0</v>
      </c>
      <c r="K36" s="32"/>
      <c r="L36" s="26"/>
      <c r="M36" s="26"/>
      <c r="N36" s="26"/>
      <c r="O36" s="27"/>
      <c r="P36" s="26"/>
      <c r="Q36" s="26"/>
      <c r="R36" s="27"/>
      <c r="S36" s="27"/>
    </row>
    <row r="37" spans="1:19" ht="12.75">
      <c r="A37" s="20"/>
      <c r="B37" s="39"/>
      <c r="C37" s="19"/>
      <c r="D37" s="33"/>
      <c r="E37" s="33"/>
      <c r="F37" s="33"/>
      <c r="G37" s="33"/>
      <c r="H37" s="33"/>
      <c r="I37" s="33"/>
      <c r="J37" s="16">
        <f t="shared" si="7"/>
        <v>0</v>
      </c>
      <c r="K37" s="32"/>
      <c r="L37" s="26"/>
      <c r="M37" s="26"/>
      <c r="N37" s="26"/>
      <c r="O37" s="27"/>
      <c r="P37" s="26"/>
      <c r="Q37" s="26"/>
      <c r="R37" s="27"/>
      <c r="S37" s="27"/>
    </row>
    <row r="38" spans="1:19" ht="13.5" thickBot="1">
      <c r="A38" s="36"/>
      <c r="B38" s="41"/>
      <c r="C38" s="45"/>
      <c r="D38" s="22"/>
      <c r="E38" s="22"/>
      <c r="F38" s="22"/>
      <c r="G38" s="22"/>
      <c r="H38" s="22"/>
      <c r="I38" s="22"/>
      <c r="J38" s="23">
        <f t="shared" si="7"/>
        <v>0</v>
      </c>
      <c r="K38" s="32"/>
      <c r="L38" s="34"/>
      <c r="M38" s="34"/>
      <c r="N38" s="34"/>
      <c r="O38" s="34"/>
      <c r="P38" s="34"/>
      <c r="Q38" s="34"/>
      <c r="R38" s="34"/>
      <c r="S38" s="34"/>
    </row>
    <row r="39" spans="13:19" ht="13.5" thickTop="1">
      <c r="M39" s="35"/>
      <c r="N39" s="35"/>
      <c r="O39" s="35"/>
      <c r="P39" s="35"/>
      <c r="Q39" s="35"/>
      <c r="R39" s="35"/>
      <c r="S39" s="35"/>
    </row>
    <row r="40" spans="13:19" ht="12.75">
      <c r="M40" s="35"/>
      <c r="N40" s="35"/>
      <c r="O40" s="35"/>
      <c r="P40" s="35"/>
      <c r="Q40" s="35"/>
      <c r="R40" s="35"/>
      <c r="S40" s="35"/>
    </row>
    <row r="41" spans="13:19" ht="12.75">
      <c r="M41" s="35"/>
      <c r="N41" s="35"/>
      <c r="O41" s="35"/>
      <c r="P41" s="35"/>
      <c r="Q41" s="35"/>
      <c r="R41" s="35"/>
      <c r="S41" s="35"/>
    </row>
    <row r="42" spans="13:19" ht="12.75">
      <c r="M42" s="35"/>
      <c r="N42" s="35"/>
      <c r="O42" s="35"/>
      <c r="P42" s="35"/>
      <c r="Q42" s="35"/>
      <c r="R42" s="35"/>
      <c r="S42" s="35"/>
    </row>
    <row r="43" spans="13:19" ht="12.75">
      <c r="M43" s="35"/>
      <c r="N43" s="35"/>
      <c r="O43" s="35"/>
      <c r="P43" s="35"/>
      <c r="Q43" s="35"/>
      <c r="R43" s="35"/>
      <c r="S43" s="35"/>
    </row>
    <row r="44" spans="13:19" ht="12.75">
      <c r="M44" s="35"/>
      <c r="N44" s="35"/>
      <c r="O44" s="35"/>
      <c r="P44" s="35"/>
      <c r="Q44" s="35"/>
      <c r="R44" s="35"/>
      <c r="S44" s="35"/>
    </row>
    <row r="45" spans="13:19" ht="12.75">
      <c r="M45" s="35"/>
      <c r="N45" s="35"/>
      <c r="O45" s="35"/>
      <c r="P45" s="35"/>
      <c r="Q45" s="35"/>
      <c r="R45" s="35"/>
      <c r="S45" s="35"/>
    </row>
    <row r="46" spans="13:19" ht="12.75">
      <c r="M46" s="35"/>
      <c r="N46" s="35"/>
      <c r="O46" s="35"/>
      <c r="P46" s="35"/>
      <c r="Q46" s="35"/>
      <c r="R46" s="35"/>
      <c r="S46" s="35"/>
    </row>
    <row r="47" spans="13:19" ht="12.75">
      <c r="M47" s="35"/>
      <c r="N47" s="35"/>
      <c r="O47" s="35"/>
      <c r="P47" s="35"/>
      <c r="Q47" s="35"/>
      <c r="R47" s="35"/>
      <c r="S47" s="35"/>
    </row>
    <row r="48" spans="13:19" ht="12.75">
      <c r="M48" s="35"/>
      <c r="N48" s="35"/>
      <c r="O48" s="35"/>
      <c r="P48" s="35"/>
      <c r="Q48" s="35"/>
      <c r="R48" s="35"/>
      <c r="S48" s="35"/>
    </row>
    <row r="49" spans="13:19" ht="12.75">
      <c r="M49" s="35"/>
      <c r="N49" s="35"/>
      <c r="O49" s="35"/>
      <c r="P49" s="35"/>
      <c r="Q49" s="35"/>
      <c r="R49" s="35"/>
      <c r="S49" s="35"/>
    </row>
    <row r="50" spans="13:19" ht="12.75">
      <c r="M50" s="35"/>
      <c r="N50" s="35"/>
      <c r="O50" s="35"/>
      <c r="P50" s="35"/>
      <c r="Q50" s="35"/>
      <c r="R50" s="35"/>
      <c r="S50" s="35"/>
    </row>
    <row r="51" spans="13:19" ht="12.75">
      <c r="M51" s="35"/>
      <c r="N51" s="35"/>
      <c r="O51" s="35"/>
      <c r="P51" s="35"/>
      <c r="Q51" s="35"/>
      <c r="R51" s="35"/>
      <c r="S51" s="35"/>
    </row>
  </sheetData>
  <sheetProtection selectLockedCells="1" selectUnlockedCells="1"/>
  <mergeCells count="2">
    <mergeCell ref="E1:J2"/>
    <mergeCell ref="K1:O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Tesař</dc:creator>
  <cp:keywords/>
  <dc:description/>
  <cp:lastModifiedBy>Adam Vondráček</cp:lastModifiedBy>
  <dcterms:created xsi:type="dcterms:W3CDTF">2014-04-07T18:38:23Z</dcterms:created>
  <dcterms:modified xsi:type="dcterms:W3CDTF">2015-12-09T14:36:45Z</dcterms:modified>
  <cp:category/>
  <cp:version/>
  <cp:contentType/>
  <cp:contentStatus/>
</cp:coreProperties>
</file>