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6" activeTab="2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<sst xmlns="http://schemas.openxmlformats.org/spreadsheetml/2006/main" count="78" uniqueCount="50">
  <si>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</si>
  <si>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</si>
  <si>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</si>
  <si>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</si>
  <si>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</si>
  <si>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</si>
  <si>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</si>
  <si>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t>1. hra</t>
  </si>
  <si>
    <t>2. hra</t>
  </si>
  <si>
    <t>3. hra</t>
  </si>
  <si>
    <t>4. hra</t>
  </si>
  <si>
    <t>5. hra</t>
  </si>
  <si>
    <t>6. hra</t>
  </si>
  <si>
    <t>Lébrová Jana</t>
  </si>
  <si>
    <t>Brokeš František</t>
  </si>
  <si>
    <t>Kučírek František</t>
  </si>
  <si>
    <t>Vávra Miloš</t>
  </si>
  <si>
    <t>Osička Antonín</t>
  </si>
  <si>
    <t>Lukeš Vladimír</t>
  </si>
  <si>
    <t>Brokešová Anna</t>
  </si>
  <si>
    <t>Krejčová Danuše</t>
  </si>
  <si>
    <t>Vrážel Jiří st.</t>
  </si>
  <si>
    <t>Burian Ivan</t>
  </si>
  <si>
    <t>Rathouský Tomáš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</si>
  <si>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</si>
  <si>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</si>
  <si>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</si>
  <si>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PARDUBICE  13.6.2015</t>
  </si>
  <si>
    <t>J. Lebrová</t>
  </si>
  <si>
    <t>J. Vrážel</t>
  </si>
  <si>
    <t>D.Krejčová</t>
  </si>
  <si>
    <t>F. Brokeš</t>
  </si>
  <si>
    <t>V. Lukeš</t>
  </si>
  <si>
    <t>A. Brokešová</t>
  </si>
  <si>
    <t>I. Burian</t>
  </si>
  <si>
    <t>M. Vávra</t>
  </si>
  <si>
    <t>A. Osička</t>
  </si>
  <si>
    <t>F. Kučírek</t>
  </si>
  <si>
    <t>T. Rathouský</t>
  </si>
  <si>
    <t>Anna Brokešová</t>
  </si>
  <si>
    <t>Jiří Vrážel</t>
  </si>
  <si>
    <t>Ivan Burian</t>
  </si>
  <si>
    <t>František Brokeš</t>
  </si>
  <si>
    <t>František Kučírek</t>
  </si>
  <si>
    <t>Jana Lebrová</t>
  </si>
  <si>
    <t>Vladimír Lukeš</t>
  </si>
  <si>
    <t>Tomáš Rathouský</t>
  </si>
  <si>
    <t>11.</t>
  </si>
  <si>
    <t>10.</t>
  </si>
  <si>
    <t>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</si>
</sst>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36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6" borderId="22" xfId="47" applyFont="1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21" xfId="47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5" fillId="36" borderId="21" xfId="47" applyFont="1" applyFill="1" applyBorder="1" applyAlignment="1">
      <alignment horizontal="center"/>
      <protection/>
    </xf>
    <xf numFmtId="0" fontId="5" fillId="36" borderId="24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35" borderId="21" xfId="47" applyFont="1" applyFill="1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20" xfId="47" applyFill="1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6" fillId="0" borderId="26" xfId="0" applyFont="1" applyBorder="1" applyAlignment="1">
      <alignment horizontal="center"/>
    </xf>
    <xf numFmtId="0" fontId="0" fillId="35" borderId="26" xfId="0" applyFill="1" applyBorder="1" applyAlignment="1">
      <alignment/>
    </xf>
    <xf numFmtId="0" fontId="0" fillId="0" borderId="26" xfId="0" applyBorder="1" applyAlignment="1">
      <alignment/>
    </xf>
    <xf numFmtId="0" fontId="1" fillId="0" borderId="26" xfId="47" applyBorder="1" applyAlignment="1">
      <alignment horizontal="center"/>
      <protection/>
    </xf>
    <xf numFmtId="0" fontId="5" fillId="36" borderId="27" xfId="47" applyFont="1" applyFill="1" applyBorder="1" applyAlignment="1">
      <alignment horizontal="center"/>
      <protection/>
    </xf>
    <xf numFmtId="0" fontId="1" fillId="0" borderId="26" xfId="47" applyFill="1" applyBorder="1" applyAlignment="1">
      <alignment horizontal="center"/>
      <protection/>
    </xf>
    <xf numFmtId="0" fontId="5" fillId="36" borderId="28" xfId="47" applyFont="1" applyFill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ont="1" applyFill="1" applyBorder="1" applyAlignment="1">
      <alignment horizontal="center"/>
      <protection/>
    </xf>
    <xf numFmtId="0" fontId="5" fillId="36" borderId="26" xfId="47" applyFont="1" applyFill="1" applyBorder="1" applyAlignment="1">
      <alignment horizontal="center"/>
      <protection/>
    </xf>
    <xf numFmtId="0" fontId="5" fillId="36" borderId="29" xfId="47" applyFont="1" applyFill="1" applyBorder="1" applyAlignment="1">
      <alignment horizontal="center"/>
      <protection/>
    </xf>
    <xf numFmtId="0" fontId="1" fillId="35" borderId="21" xfId="47" applyFill="1" applyBorder="1" applyAlignment="1">
      <alignment horizontal="center"/>
      <protection/>
    </xf>
    <xf numFmtId="0" fontId="5" fillId="0" borderId="26" xfId="4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30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31" xfId="0" applyBorder="1" applyAlignment="1">
      <alignment/>
    </xf>
    <xf numFmtId="0" fontId="1" fillId="0" borderId="32" xfId="47" applyBorder="1" applyAlignment="1">
      <alignment horizontal="center"/>
      <protection/>
    </xf>
    <xf numFmtId="0" fontId="1" fillId="0" borderId="33" xfId="47" applyFont="1" applyBorder="1" applyAlignment="1">
      <alignment horizontal="center"/>
      <protection/>
    </xf>
    <xf numFmtId="0" fontId="1" fillId="0" borderId="34" xfId="47" applyBorder="1" applyAlignment="1">
      <alignment horizontal="center"/>
      <protection/>
    </xf>
    <xf numFmtId="0" fontId="5" fillId="35" borderId="35" xfId="47" applyFont="1" applyFill="1" applyBorder="1" applyAlignment="1">
      <alignment horizontal="center"/>
      <protection/>
    </xf>
    <xf numFmtId="0" fontId="0" fillId="35" borderId="36" xfId="0" applyFont="1" applyFill="1" applyBorder="1" applyAlignment="1">
      <alignment/>
    </xf>
    <xf numFmtId="0" fontId="0" fillId="0" borderId="37" xfId="0" applyBorder="1" applyAlignment="1">
      <alignment/>
    </xf>
    <xf numFmtId="0" fontId="1" fillId="35" borderId="38" xfId="47" applyFill="1" applyBorder="1" applyAlignment="1">
      <alignment horizontal="center"/>
      <protection/>
    </xf>
    <xf numFmtId="0" fontId="5" fillId="37" borderId="39" xfId="47" applyFont="1" applyFill="1" applyBorder="1" applyAlignment="1">
      <alignment horizontal="center"/>
      <protection/>
    </xf>
    <xf numFmtId="0" fontId="5" fillId="35" borderId="40" xfId="47" applyFont="1" applyFill="1" applyBorder="1" applyAlignment="1">
      <alignment horizontal="center"/>
      <protection/>
    </xf>
    <xf numFmtId="0" fontId="0" fillId="38" borderId="41" xfId="0" applyFont="1" applyFill="1" applyBorder="1" applyAlignment="1">
      <alignment/>
    </xf>
    <xf numFmtId="0" fontId="0" fillId="0" borderId="42" xfId="0" applyBorder="1" applyAlignment="1">
      <alignment/>
    </xf>
    <xf numFmtId="0" fontId="1" fillId="0" borderId="42" xfId="47" applyBorder="1" applyAlignment="1">
      <alignment horizontal="center"/>
      <protection/>
    </xf>
    <xf numFmtId="0" fontId="1" fillId="0" borderId="43" xfId="47" applyBorder="1" applyAlignment="1">
      <alignment horizontal="center"/>
      <protection/>
    </xf>
    <xf numFmtId="0" fontId="5" fillId="37" borderId="44" xfId="47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7" xfId="0" applyFill="1" applyBorder="1" applyAlignment="1">
      <alignment/>
    </xf>
    <xf numFmtId="0" fontId="1" fillId="35" borderId="37" xfId="47" applyFill="1" applyBorder="1" applyAlignment="1">
      <alignment horizontal="center"/>
      <protection/>
    </xf>
    <xf numFmtId="0" fontId="1" fillId="35" borderId="45" xfId="47" applyFill="1" applyBorder="1" applyAlignment="1">
      <alignment horizontal="center"/>
      <protection/>
    </xf>
    <xf numFmtId="0" fontId="5" fillId="37" borderId="46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1" fillId="0" borderId="48" xfId="47" applyBorder="1" applyAlignment="1">
      <alignment horizontal="center"/>
      <protection/>
    </xf>
    <xf numFmtId="0" fontId="1" fillId="0" borderId="37" xfId="47" applyBorder="1" applyAlignment="1">
      <alignment horizontal="center"/>
      <protection/>
    </xf>
    <xf numFmtId="0" fontId="1" fillId="35" borderId="42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9" xfId="47" applyFont="1" applyFill="1" applyBorder="1" applyAlignment="1">
      <alignment horizontal="center"/>
      <protection/>
    </xf>
    <xf numFmtId="0" fontId="6" fillId="0" borderId="43" xfId="0" applyFont="1" applyBorder="1" applyAlignment="1">
      <alignment horizontal="center"/>
    </xf>
    <xf numFmtId="0" fontId="5" fillId="35" borderId="50" xfId="47" applyFont="1" applyFill="1" applyBorder="1" applyAlignment="1">
      <alignment horizontal="center"/>
      <protection/>
    </xf>
    <xf numFmtId="0" fontId="5" fillId="35" borderId="51" xfId="47" applyFont="1" applyFill="1" applyBorder="1" applyAlignment="1">
      <alignment horizontal="center"/>
      <protection/>
    </xf>
    <xf numFmtId="0" fontId="0" fillId="0" borderId="42" xfId="0" applyFill="1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52" xfId="47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1" fillId="0" borderId="54" xfId="47" applyFont="1" applyBorder="1" applyAlignment="1">
      <alignment horizontal="center"/>
      <protection/>
    </xf>
    <xf numFmtId="0" fontId="1" fillId="0" borderId="55" xfId="47" applyBorder="1" applyAlignment="1">
      <alignment horizontal="center"/>
      <protection/>
    </xf>
    <xf numFmtId="0" fontId="5" fillId="35" borderId="56" xfId="47" applyFont="1" applyFill="1" applyBorder="1" applyAlignment="1">
      <alignment horizontal="center"/>
      <protection/>
    </xf>
    <xf numFmtId="0" fontId="0" fillId="38" borderId="57" xfId="0" applyFont="1" applyFill="1" applyBorder="1" applyAlignment="1">
      <alignment/>
    </xf>
    <xf numFmtId="0" fontId="0" fillId="0" borderId="21" xfId="0" applyFill="1" applyBorder="1" applyAlignment="1">
      <alignment/>
    </xf>
    <xf numFmtId="0" fontId="5" fillId="37" borderId="58" xfId="47" applyFont="1" applyFill="1" applyBorder="1" applyAlignment="1">
      <alignment horizontal="center"/>
      <protection/>
    </xf>
    <xf numFmtId="0" fontId="5" fillId="37" borderId="59" xfId="47" applyFont="1" applyFill="1" applyBorder="1" applyAlignment="1">
      <alignment horizontal="center"/>
      <protection/>
    </xf>
    <xf numFmtId="0" fontId="5" fillId="35" borderId="60" xfId="47" applyFont="1" applyFill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8" borderId="4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50" xfId="0" applyFill="1" applyBorder="1" applyAlignment="1">
      <alignment/>
    </xf>
    <xf numFmtId="0" fontId="0" fillId="40" borderId="36" xfId="0" applyFill="1" applyBorder="1" applyAlignment="1">
      <alignment/>
    </xf>
    <xf numFmtId="0" fontId="0" fillId="41" borderId="41" xfId="0" applyFill="1" applyBorder="1" applyAlignment="1">
      <alignment/>
    </xf>
    <xf numFmtId="0" fontId="45" fillId="42" borderId="61" xfId="46" applyFont="1" applyFill="1" applyBorder="1">
      <alignment/>
      <protection/>
    </xf>
    <xf numFmtId="0" fontId="45" fillId="42" borderId="62" xfId="46" applyFont="1" applyFill="1" applyBorder="1">
      <alignment/>
      <protection/>
    </xf>
    <xf numFmtId="0" fontId="46" fillId="43" borderId="61" xfId="46" applyFont="1" applyFill="1" applyBorder="1">
      <alignment/>
      <protection/>
    </xf>
    <xf numFmtId="0" fontId="46" fillId="0" borderId="61" xfId="46" applyFont="1" applyBorder="1">
      <alignment/>
      <protection/>
    </xf>
    <xf numFmtId="0" fontId="46" fillId="43" borderId="62" xfId="46" applyFont="1" applyFill="1" applyBorder="1">
      <alignment/>
      <protection/>
    </xf>
    <xf numFmtId="0" fontId="46" fillId="0" borderId="62" xfId="46" applyFont="1" applyBorder="1">
      <alignment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1"/>
  <sheetViews>
    <sheetView showGridLines="0" zoomScale="110" zoomScaleNormal="110" zoomScalePageLayoutView="0" workbookViewId="0" topLeftCell="A1">
      <selection activeCell="L15" sqref="L15:M15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20" t="s">
        <v>0</v>
      </c>
      <c r="F1" s="120"/>
      <c r="G1" s="120"/>
      <c r="H1" s="120"/>
      <c r="I1" s="120"/>
      <c r="J1" s="120"/>
      <c r="K1" s="121" t="s">
        <v>27</v>
      </c>
      <c r="L1" s="121"/>
      <c r="M1" s="121"/>
      <c r="N1" s="121"/>
    </row>
    <row r="2" spans="1:14" ht="12.75">
      <c r="A2" s="3"/>
      <c r="B2" s="1"/>
      <c r="C2" s="4"/>
      <c r="D2" s="4"/>
      <c r="E2" s="120"/>
      <c r="F2" s="120"/>
      <c r="G2" s="120"/>
      <c r="H2" s="120"/>
      <c r="I2" s="120"/>
      <c r="J2" s="120"/>
      <c r="K2" s="121"/>
      <c r="L2" s="121"/>
      <c r="M2" s="121"/>
      <c r="N2" s="121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/>
      <c r="K4" s="14" t="s">
        <v>6</v>
      </c>
      <c r="L4" s="14" t="s">
        <v>7</v>
      </c>
      <c r="M4" s="14" t="s">
        <v>8</v>
      </c>
      <c r="N4" s="15"/>
    </row>
    <row r="5" spans="1:14" ht="12.75">
      <c r="A5" s="16">
        <v>1</v>
      </c>
      <c r="B5" s="17" t="s">
        <v>19</v>
      </c>
      <c r="C5" s="18">
        <v>17</v>
      </c>
      <c r="D5" s="24">
        <v>130</v>
      </c>
      <c r="E5" s="24">
        <v>177</v>
      </c>
      <c r="F5" s="24">
        <v>158</v>
      </c>
      <c r="G5" s="24">
        <v>167</v>
      </c>
      <c r="H5" s="24">
        <v>178</v>
      </c>
      <c r="I5" s="24">
        <v>170</v>
      </c>
      <c r="J5" s="20">
        <f>SUM(D5:I5)+6*C5</f>
        <v>1082</v>
      </c>
      <c r="K5" s="21">
        <f>C5</f>
        <v>17</v>
      </c>
      <c r="L5" s="24">
        <v>191</v>
      </c>
      <c r="M5" s="24">
        <v>146</v>
      </c>
      <c r="N5" s="22">
        <f>SUM(L5:M5)+2*K5</f>
        <v>371</v>
      </c>
    </row>
    <row r="6" spans="1:14" ht="12.75">
      <c r="A6" s="23">
        <v>2</v>
      </c>
      <c r="B6" s="17" t="s">
        <v>14</v>
      </c>
      <c r="C6" s="18">
        <v>9</v>
      </c>
      <c r="D6" s="19">
        <v>150</v>
      </c>
      <c r="E6" s="19">
        <v>161</v>
      </c>
      <c r="F6" s="19">
        <v>203</v>
      </c>
      <c r="G6" s="19">
        <v>201</v>
      </c>
      <c r="H6" s="19">
        <v>180</v>
      </c>
      <c r="I6" s="19">
        <v>168</v>
      </c>
      <c r="J6" s="20">
        <f>SUM(D6:I6)+6*C6</f>
        <v>1117</v>
      </c>
      <c r="K6" s="21">
        <f>C6</f>
        <v>9</v>
      </c>
      <c r="L6" s="24">
        <v>165</v>
      </c>
      <c r="M6" s="24">
        <v>178</v>
      </c>
      <c r="N6" s="22">
        <f>SUM(L6:M6)+2*K6</f>
        <v>361</v>
      </c>
    </row>
    <row r="7" spans="1:14" ht="12.75">
      <c r="A7" s="23">
        <v>3</v>
      </c>
      <c r="B7" s="17" t="s">
        <v>13</v>
      </c>
      <c r="C7" s="18">
        <v>8</v>
      </c>
      <c r="D7" s="19">
        <v>199</v>
      </c>
      <c r="E7" s="19">
        <v>172</v>
      </c>
      <c r="F7" s="19">
        <v>159</v>
      </c>
      <c r="G7" s="19">
        <v>185</v>
      </c>
      <c r="H7" s="19">
        <v>195</v>
      </c>
      <c r="I7" s="19">
        <v>181</v>
      </c>
      <c r="J7" s="20">
        <f>SUM(D7:I7)+6*C7</f>
        <v>1139</v>
      </c>
      <c r="K7" s="21">
        <f>C7</f>
        <v>8</v>
      </c>
      <c r="L7" s="21">
        <v>180</v>
      </c>
      <c r="M7" s="21">
        <v>158</v>
      </c>
      <c r="N7" s="22">
        <f>SUM(L7:M7)+2*K7</f>
        <v>354</v>
      </c>
    </row>
    <row r="8" spans="1:14" ht="12.75">
      <c r="A8" s="23">
        <v>4</v>
      </c>
      <c r="B8" s="17" t="s">
        <v>18</v>
      </c>
      <c r="C8" s="18">
        <v>8</v>
      </c>
      <c r="D8" s="24">
        <v>146</v>
      </c>
      <c r="E8" s="24">
        <v>163</v>
      </c>
      <c r="F8" s="24">
        <v>146</v>
      </c>
      <c r="G8" s="24">
        <v>109</v>
      </c>
      <c r="H8" s="24">
        <v>136</v>
      </c>
      <c r="I8" s="29">
        <v>147</v>
      </c>
      <c r="J8" s="20">
        <f>SUM(D8:I8)+6*C8</f>
        <v>895</v>
      </c>
      <c r="K8" s="21">
        <f>C8</f>
        <v>8</v>
      </c>
      <c r="L8" s="21">
        <v>172</v>
      </c>
      <c r="M8" s="21">
        <v>155</v>
      </c>
      <c r="N8" s="22">
        <f>SUM(L8:M8)+2*K8</f>
        <v>343</v>
      </c>
    </row>
    <row r="9" spans="1:19" ht="12.75">
      <c r="A9" s="25">
        <v>5</v>
      </c>
      <c r="B9" s="17" t="s">
        <v>22</v>
      </c>
      <c r="C9" s="18">
        <v>0</v>
      </c>
      <c r="D9" s="19">
        <v>141</v>
      </c>
      <c r="E9" s="19">
        <v>177</v>
      </c>
      <c r="F9" s="19">
        <v>148</v>
      </c>
      <c r="G9" s="19">
        <v>156</v>
      </c>
      <c r="H9" s="19">
        <v>150</v>
      </c>
      <c r="I9" s="31">
        <v>141</v>
      </c>
      <c r="J9" s="20">
        <f>SUM(D9:I9)+6*C9</f>
        <v>913</v>
      </c>
      <c r="K9" s="21">
        <f>C9</f>
        <v>0</v>
      </c>
      <c r="L9" s="24">
        <v>188</v>
      </c>
      <c r="M9" s="24">
        <v>154</v>
      </c>
      <c r="N9" s="22">
        <f>SUM(L9:M9)+2*K9</f>
        <v>342</v>
      </c>
      <c r="S9" s="26"/>
    </row>
    <row r="10" spans="1:14" ht="12.75">
      <c r="A10" s="25">
        <v>6</v>
      </c>
      <c r="B10" s="27" t="s">
        <v>21</v>
      </c>
      <c r="C10" s="28">
        <v>0</v>
      </c>
      <c r="D10" s="19">
        <v>189</v>
      </c>
      <c r="E10" s="19">
        <v>160</v>
      </c>
      <c r="F10" s="19">
        <v>227</v>
      </c>
      <c r="G10" s="19">
        <v>188</v>
      </c>
      <c r="H10" s="19">
        <v>191</v>
      </c>
      <c r="I10" s="19">
        <v>171</v>
      </c>
      <c r="J10" s="20">
        <f>SUM(D10:I10)+6*C10</f>
        <v>1126</v>
      </c>
      <c r="K10" s="21">
        <f>C10</f>
        <v>0</v>
      </c>
      <c r="L10" s="24">
        <v>175</v>
      </c>
      <c r="M10" s="24">
        <v>164</v>
      </c>
      <c r="N10" s="22">
        <f>SUM(L10:M10)+2*K10</f>
        <v>339</v>
      </c>
    </row>
    <row r="11" spans="1:14" ht="12.75">
      <c r="A11" s="25">
        <v>7</v>
      </c>
      <c r="B11" s="17" t="s">
        <v>15</v>
      </c>
      <c r="C11" s="18">
        <v>11</v>
      </c>
      <c r="D11" s="19">
        <v>136</v>
      </c>
      <c r="E11" s="19">
        <v>144</v>
      </c>
      <c r="F11" s="19">
        <v>181</v>
      </c>
      <c r="G11" s="19">
        <v>164</v>
      </c>
      <c r="H11" s="19">
        <v>156</v>
      </c>
      <c r="I11" s="19">
        <v>161</v>
      </c>
      <c r="J11" s="20">
        <f>SUM(D11:I11)+6*C11</f>
        <v>1008</v>
      </c>
      <c r="K11" s="21">
        <f>C11</f>
        <v>11</v>
      </c>
      <c r="L11" s="21">
        <v>166</v>
      </c>
      <c r="M11" s="21">
        <v>150</v>
      </c>
      <c r="N11" s="22">
        <f>SUM(L11:M11)+2*K11</f>
        <v>338</v>
      </c>
    </row>
    <row r="12" spans="1:14" ht="12.75">
      <c r="A12" s="25">
        <v>8</v>
      </c>
      <c r="B12" s="17" t="s">
        <v>17</v>
      </c>
      <c r="C12" s="30">
        <v>3</v>
      </c>
      <c r="D12" s="19">
        <v>163</v>
      </c>
      <c r="E12" s="19">
        <v>142</v>
      </c>
      <c r="F12" s="19">
        <v>167</v>
      </c>
      <c r="G12" s="19">
        <v>158</v>
      </c>
      <c r="H12" s="19">
        <v>190</v>
      </c>
      <c r="I12" s="19">
        <v>172</v>
      </c>
      <c r="J12" s="20">
        <f>SUM(D12:I12)+6*C12</f>
        <v>1010</v>
      </c>
      <c r="K12" s="21">
        <f>C12</f>
        <v>3</v>
      </c>
      <c r="L12" s="21">
        <v>173</v>
      </c>
      <c r="M12" s="21">
        <v>133</v>
      </c>
      <c r="N12" s="22">
        <f>SUM(L12:M12)+2*K12</f>
        <v>312</v>
      </c>
    </row>
    <row r="13" spans="1:14" ht="12.75">
      <c r="A13" s="23">
        <v>9</v>
      </c>
      <c r="B13" s="17" t="s">
        <v>23</v>
      </c>
      <c r="C13" s="18">
        <v>12</v>
      </c>
      <c r="D13" s="24">
        <v>160</v>
      </c>
      <c r="E13" s="24">
        <v>168</v>
      </c>
      <c r="F13" s="24">
        <v>145</v>
      </c>
      <c r="G13" s="24">
        <v>161</v>
      </c>
      <c r="H13" s="24">
        <v>172</v>
      </c>
      <c r="I13" s="36">
        <v>177</v>
      </c>
      <c r="J13" s="20">
        <f>SUM(D13:I13)+6*C13</f>
        <v>1055</v>
      </c>
      <c r="K13" s="21">
        <f>C13</f>
        <v>12</v>
      </c>
      <c r="L13" s="21">
        <v>151</v>
      </c>
      <c r="M13" s="21">
        <v>135</v>
      </c>
      <c r="N13" s="22">
        <f>SUM(L13:M13)+2*K13</f>
        <v>310</v>
      </c>
    </row>
    <row r="14" spans="1:18" ht="12.75">
      <c r="A14" s="23">
        <v>10</v>
      </c>
      <c r="B14" s="17" t="s">
        <v>20</v>
      </c>
      <c r="C14" s="18">
        <v>8</v>
      </c>
      <c r="D14" s="24">
        <v>130</v>
      </c>
      <c r="E14" s="24">
        <v>141</v>
      </c>
      <c r="F14" s="24">
        <v>115</v>
      </c>
      <c r="G14" s="24">
        <v>166</v>
      </c>
      <c r="H14" s="24">
        <v>123</v>
      </c>
      <c r="I14" s="24">
        <v>160</v>
      </c>
      <c r="J14" s="32">
        <f>SUM(D14:I14)+6*C14</f>
        <v>883</v>
      </c>
      <c r="K14" s="21">
        <f>C14</f>
        <v>8</v>
      </c>
      <c r="L14" s="24">
        <v>132</v>
      </c>
      <c r="M14" s="24">
        <v>154</v>
      </c>
      <c r="N14" s="33">
        <f>SUM(L14:M14)+2*K14</f>
        <v>302</v>
      </c>
      <c r="O14" s="34"/>
      <c r="P14" s="35"/>
      <c r="Q14" s="34"/>
      <c r="R14" s="35"/>
    </row>
    <row r="15" spans="1:18" ht="12.75">
      <c r="A15" s="23">
        <v>11</v>
      </c>
      <c r="B15" s="108" t="s">
        <v>16</v>
      </c>
      <c r="C15" s="18">
        <v>0</v>
      </c>
      <c r="D15" s="19">
        <v>119</v>
      </c>
      <c r="E15" s="19">
        <v>182</v>
      </c>
      <c r="F15" s="19">
        <v>162</v>
      </c>
      <c r="G15" s="19">
        <v>189</v>
      </c>
      <c r="H15" s="19">
        <v>140</v>
      </c>
      <c r="I15" s="19">
        <v>128</v>
      </c>
      <c r="J15" s="20">
        <f>SUM(D15:I15)+6*C15</f>
        <v>920</v>
      </c>
      <c r="K15" s="21">
        <f>C15</f>
        <v>0</v>
      </c>
      <c r="L15" s="24">
        <v>140</v>
      </c>
      <c r="M15" s="24">
        <v>158</v>
      </c>
      <c r="N15" s="22">
        <f>SUM(L15:M15)+2*K15</f>
        <v>298</v>
      </c>
      <c r="O15" s="34"/>
      <c r="P15" s="35"/>
      <c r="Q15" s="34"/>
      <c r="R15" s="35"/>
    </row>
    <row r="16" spans="1:18" ht="12.75">
      <c r="A16" s="23">
        <v>12</v>
      </c>
      <c r="B16" s="17"/>
      <c r="C16" s="18"/>
      <c r="D16" s="24"/>
      <c r="E16" s="24"/>
      <c r="F16" s="24"/>
      <c r="G16" s="24"/>
      <c r="H16" s="24"/>
      <c r="I16" s="24"/>
      <c r="J16" s="20">
        <f>SUM(D16:I16)+6*C16</f>
        <v>0</v>
      </c>
      <c r="K16" s="21">
        <f>C16</f>
        <v>0</v>
      </c>
      <c r="L16" s="21"/>
      <c r="M16" s="21"/>
      <c r="N16" s="22">
        <f aca="true" t="shared" si="0" ref="N5:N28">SUM(L16:M16)+2*K16</f>
        <v>0</v>
      </c>
      <c r="O16" s="34"/>
      <c r="P16" s="34"/>
      <c r="Q16" s="35"/>
      <c r="R16" s="35"/>
    </row>
    <row r="17" spans="1:18" ht="12.75">
      <c r="A17" s="25">
        <v>13</v>
      </c>
      <c r="B17" s="17"/>
      <c r="C17" s="30"/>
      <c r="D17" s="37"/>
      <c r="E17" s="37"/>
      <c r="F17" s="37"/>
      <c r="G17" s="37"/>
      <c r="H17" s="37"/>
      <c r="I17" s="37"/>
      <c r="J17" s="20">
        <f aca="true" t="shared" si="1" ref="J17:J38">SUM(D17:I17)+6*C17</f>
        <v>0</v>
      </c>
      <c r="K17" s="21">
        <f aca="true" t="shared" si="2" ref="K17:K28">C17</f>
        <v>0</v>
      </c>
      <c r="L17" s="24"/>
      <c r="M17" s="24"/>
      <c r="N17" s="22">
        <f t="shared" si="0"/>
        <v>0</v>
      </c>
      <c r="O17" s="34"/>
      <c r="P17" s="34"/>
      <c r="Q17" s="35"/>
      <c r="R17" s="35"/>
    </row>
    <row r="18" spans="1:18" ht="12.75">
      <c r="A18" s="25">
        <v>14</v>
      </c>
      <c r="B18" s="17"/>
      <c r="C18" s="18"/>
      <c r="D18" s="38"/>
      <c r="E18" s="38"/>
      <c r="F18" s="38"/>
      <c r="G18" s="38"/>
      <c r="H18" s="38"/>
      <c r="I18" s="38"/>
      <c r="J18" s="20">
        <f t="shared" si="1"/>
        <v>0</v>
      </c>
      <c r="K18" s="21">
        <f t="shared" si="2"/>
        <v>0</v>
      </c>
      <c r="L18" s="21"/>
      <c r="M18" s="21"/>
      <c r="N18" s="33">
        <f t="shared" si="0"/>
        <v>0</v>
      </c>
      <c r="O18" s="34"/>
      <c r="P18" s="34"/>
      <c r="Q18" s="35"/>
      <c r="R18" s="35"/>
    </row>
    <row r="19" spans="1:18" ht="12.75">
      <c r="A19" s="25">
        <v>15</v>
      </c>
      <c r="B19" s="17"/>
      <c r="C19" s="18"/>
      <c r="D19" s="24"/>
      <c r="E19" s="24"/>
      <c r="F19" s="24"/>
      <c r="G19" s="24"/>
      <c r="H19" s="24"/>
      <c r="I19" s="24"/>
      <c r="J19" s="20">
        <f t="shared" si="1"/>
        <v>0</v>
      </c>
      <c r="K19" s="21">
        <f t="shared" si="2"/>
        <v>0</v>
      </c>
      <c r="L19" s="39"/>
      <c r="M19" s="39"/>
      <c r="N19" s="22">
        <f t="shared" si="0"/>
        <v>0</v>
      </c>
      <c r="O19" s="40"/>
      <c r="P19" s="34"/>
      <c r="Q19" s="35"/>
      <c r="R19" s="35"/>
    </row>
    <row r="20" spans="1:14" ht="12.75">
      <c r="A20" s="41">
        <v>16</v>
      </c>
      <c r="B20" s="42"/>
      <c r="C20" s="43"/>
      <c r="D20" s="44"/>
      <c r="E20" s="44"/>
      <c r="F20" s="44"/>
      <c r="G20" s="44"/>
      <c r="H20" s="44"/>
      <c r="I20" s="44"/>
      <c r="J20" s="45">
        <f t="shared" si="1"/>
        <v>0</v>
      </c>
      <c r="K20" s="46">
        <f t="shared" si="2"/>
        <v>0</v>
      </c>
      <c r="L20" s="46"/>
      <c r="M20" s="46"/>
      <c r="N20" s="47">
        <f t="shared" si="0"/>
        <v>0</v>
      </c>
    </row>
    <row r="21" spans="1:18" ht="12.75">
      <c r="A21" s="23">
        <v>17</v>
      </c>
      <c r="B21" s="17"/>
      <c r="C21" s="18"/>
      <c r="D21" s="48"/>
      <c r="E21" s="48"/>
      <c r="F21" s="48"/>
      <c r="G21" s="48"/>
      <c r="H21" s="48"/>
      <c r="I21" s="49"/>
      <c r="J21" s="20">
        <f t="shared" si="1"/>
        <v>0</v>
      </c>
      <c r="K21" s="21">
        <f t="shared" si="2"/>
        <v>0</v>
      </c>
      <c r="L21" s="21"/>
      <c r="M21" s="21"/>
      <c r="N21" s="22">
        <f t="shared" si="0"/>
        <v>0</v>
      </c>
      <c r="O21" s="40"/>
      <c r="P21" s="34"/>
      <c r="Q21" s="35"/>
      <c r="R21" s="35"/>
    </row>
    <row r="22" spans="1:18" ht="12.75">
      <c r="A22" s="23">
        <v>18</v>
      </c>
      <c r="B22" s="17"/>
      <c r="C22" s="18"/>
      <c r="D22" s="24"/>
      <c r="E22" s="24"/>
      <c r="F22" s="24"/>
      <c r="G22" s="24"/>
      <c r="H22" s="24"/>
      <c r="I22" s="29"/>
      <c r="J22" s="20">
        <f t="shared" si="1"/>
        <v>0</v>
      </c>
      <c r="K22" s="21">
        <f t="shared" si="2"/>
        <v>0</v>
      </c>
      <c r="L22" s="21"/>
      <c r="M22" s="21"/>
      <c r="N22" s="33">
        <f t="shared" si="0"/>
        <v>0</v>
      </c>
      <c r="O22" s="40"/>
      <c r="P22" s="34"/>
      <c r="Q22" s="35"/>
      <c r="R22" s="35"/>
    </row>
    <row r="23" spans="1:18" ht="12.75">
      <c r="A23" s="23">
        <v>19</v>
      </c>
      <c r="B23" s="17"/>
      <c r="C23" s="18"/>
      <c r="D23" s="19"/>
      <c r="E23" s="19"/>
      <c r="F23" s="19"/>
      <c r="G23" s="19"/>
      <c r="H23" s="19"/>
      <c r="I23" s="19"/>
      <c r="J23" s="20">
        <f t="shared" si="1"/>
        <v>0</v>
      </c>
      <c r="K23" s="21">
        <f t="shared" si="2"/>
        <v>0</v>
      </c>
      <c r="L23" s="24"/>
      <c r="M23" s="24"/>
      <c r="N23" s="20">
        <f t="shared" si="0"/>
        <v>0</v>
      </c>
      <c r="O23" s="40"/>
      <c r="P23" s="34"/>
      <c r="Q23" s="35"/>
      <c r="R23" s="35"/>
    </row>
    <row r="24" spans="1:18" ht="12.75">
      <c r="A24" s="23">
        <v>20</v>
      </c>
      <c r="B24" s="17"/>
      <c r="C24" s="18"/>
      <c r="D24" s="24"/>
      <c r="E24" s="24"/>
      <c r="F24" s="24"/>
      <c r="G24" s="24"/>
      <c r="H24" s="24"/>
      <c r="I24" s="24"/>
      <c r="J24" s="20">
        <f t="shared" si="1"/>
        <v>0</v>
      </c>
      <c r="K24" s="21">
        <f t="shared" si="2"/>
        <v>0</v>
      </c>
      <c r="L24" s="39"/>
      <c r="M24" s="39"/>
      <c r="N24" s="22">
        <f t="shared" si="0"/>
        <v>0</v>
      </c>
      <c r="O24" s="40"/>
      <c r="P24" s="34"/>
      <c r="Q24" s="35"/>
      <c r="R24" s="35"/>
    </row>
    <row r="25" spans="1:18" ht="12.75">
      <c r="A25" s="25">
        <v>21</v>
      </c>
      <c r="B25" s="17"/>
      <c r="C25" s="18"/>
      <c r="D25" s="24"/>
      <c r="E25" s="24"/>
      <c r="F25" s="24"/>
      <c r="G25" s="24"/>
      <c r="H25" s="24"/>
      <c r="I25" s="24"/>
      <c r="J25" s="32">
        <f t="shared" si="1"/>
        <v>0</v>
      </c>
      <c r="K25" s="21">
        <f t="shared" si="2"/>
        <v>0</v>
      </c>
      <c r="L25" s="21"/>
      <c r="M25" s="21"/>
      <c r="N25" s="20">
        <f t="shared" si="0"/>
        <v>0</v>
      </c>
      <c r="O25" s="40"/>
      <c r="P25" s="34"/>
      <c r="Q25" s="35"/>
      <c r="R25" s="35"/>
    </row>
    <row r="26" spans="1:18" ht="12.75">
      <c r="A26" s="25">
        <v>22</v>
      </c>
      <c r="B26" s="17"/>
      <c r="C26" s="18"/>
      <c r="D26" s="24"/>
      <c r="E26" s="24"/>
      <c r="F26" s="24"/>
      <c r="G26" s="24"/>
      <c r="H26" s="24"/>
      <c r="I26" s="24"/>
      <c r="J26" s="32">
        <f t="shared" si="1"/>
        <v>0</v>
      </c>
      <c r="K26" s="21">
        <f t="shared" si="2"/>
        <v>0</v>
      </c>
      <c r="L26" s="39"/>
      <c r="M26" s="39"/>
      <c r="N26" s="20">
        <f t="shared" si="0"/>
        <v>0</v>
      </c>
      <c r="O26" s="40"/>
      <c r="P26" s="34"/>
      <c r="Q26" s="35"/>
      <c r="R26" s="35"/>
    </row>
    <row r="27" spans="1:18" ht="12.75">
      <c r="A27" s="25">
        <v>23</v>
      </c>
      <c r="B27" s="17"/>
      <c r="C27" s="30"/>
      <c r="D27" s="24"/>
      <c r="E27" s="24"/>
      <c r="F27" s="24"/>
      <c r="G27" s="24"/>
      <c r="H27" s="24"/>
      <c r="I27" s="24"/>
      <c r="J27" s="20">
        <f t="shared" si="1"/>
        <v>0</v>
      </c>
      <c r="K27" s="21">
        <f t="shared" si="2"/>
        <v>0</v>
      </c>
      <c r="L27" s="24"/>
      <c r="M27" s="24"/>
      <c r="N27" s="22">
        <f t="shared" si="0"/>
        <v>0</v>
      </c>
      <c r="O27" s="40"/>
      <c r="P27" s="34"/>
      <c r="Q27" s="35"/>
      <c r="R27" s="35"/>
    </row>
    <row r="28" spans="1:18" ht="12.75">
      <c r="A28" s="41">
        <v>24</v>
      </c>
      <c r="B28" s="42"/>
      <c r="C28" s="43"/>
      <c r="D28" s="44"/>
      <c r="E28" s="44"/>
      <c r="F28" s="44"/>
      <c r="G28" s="44"/>
      <c r="H28" s="44"/>
      <c r="I28" s="44"/>
      <c r="J28" s="50">
        <f t="shared" si="1"/>
        <v>0</v>
      </c>
      <c r="K28" s="46">
        <f t="shared" si="2"/>
        <v>0</v>
      </c>
      <c r="L28" s="46"/>
      <c r="M28" s="46"/>
      <c r="N28" s="51">
        <f t="shared" si="0"/>
        <v>0</v>
      </c>
      <c r="O28" s="40"/>
      <c r="P28" s="34"/>
      <c r="Q28" s="35"/>
      <c r="R28" s="35"/>
    </row>
    <row r="29" spans="1:18" ht="12.75">
      <c r="A29" s="23">
        <v>25</v>
      </c>
      <c r="B29" s="17"/>
      <c r="C29" s="18"/>
      <c r="D29" s="38"/>
      <c r="E29" s="38"/>
      <c r="F29" s="38"/>
      <c r="G29" s="38"/>
      <c r="H29" s="38"/>
      <c r="I29" s="38"/>
      <c r="J29" s="20">
        <f t="shared" si="1"/>
        <v>0</v>
      </c>
      <c r="K29" s="40"/>
      <c r="L29" s="34"/>
      <c r="M29" s="34"/>
      <c r="N29" s="35"/>
      <c r="O29" s="34"/>
      <c r="P29" s="34"/>
      <c r="Q29" s="35"/>
      <c r="R29" s="35"/>
    </row>
    <row r="30" spans="1:18" ht="12.75">
      <c r="A30" s="23">
        <v>26</v>
      </c>
      <c r="B30" s="17"/>
      <c r="C30" s="30"/>
      <c r="D30" s="37"/>
      <c r="E30" s="37"/>
      <c r="F30" s="37"/>
      <c r="G30" s="37"/>
      <c r="H30" s="37"/>
      <c r="I30" s="37"/>
      <c r="J30" s="20">
        <f t="shared" si="1"/>
        <v>0</v>
      </c>
      <c r="K30" s="40"/>
      <c r="L30" s="34"/>
      <c r="M30" s="34"/>
      <c r="N30" s="35"/>
      <c r="O30" s="34"/>
      <c r="P30" s="34"/>
      <c r="Q30" s="35"/>
      <c r="R30" s="35"/>
    </row>
    <row r="31" spans="1:18" ht="12.75">
      <c r="A31" s="23">
        <v>27</v>
      </c>
      <c r="B31" s="17"/>
      <c r="C31" s="18"/>
      <c r="D31" s="24"/>
      <c r="E31" s="24"/>
      <c r="F31" s="24"/>
      <c r="G31" s="24"/>
      <c r="H31" s="24"/>
      <c r="I31" s="24"/>
      <c r="J31" s="20">
        <f t="shared" si="1"/>
        <v>0</v>
      </c>
      <c r="K31" s="40"/>
      <c r="L31" s="34"/>
      <c r="M31" s="34"/>
      <c r="N31" s="35"/>
      <c r="O31" s="34"/>
      <c r="P31" s="34"/>
      <c r="Q31" s="35"/>
      <c r="R31" s="35"/>
    </row>
    <row r="32" spans="1:18" ht="12.75">
      <c r="A32" s="23">
        <v>28</v>
      </c>
      <c r="B32" s="17"/>
      <c r="C32" s="30"/>
      <c r="D32" s="24"/>
      <c r="E32" s="24"/>
      <c r="F32" s="24"/>
      <c r="G32" s="24"/>
      <c r="H32" s="24"/>
      <c r="I32" s="24"/>
      <c r="J32" s="20">
        <f t="shared" si="1"/>
        <v>0</v>
      </c>
      <c r="K32" s="40"/>
      <c r="L32" s="34"/>
      <c r="M32" s="34"/>
      <c r="N32" s="35"/>
      <c r="O32" s="34"/>
      <c r="P32" s="34"/>
      <c r="Q32" s="35"/>
      <c r="R32" s="35"/>
    </row>
    <row r="33" spans="1:18" ht="12.75">
      <c r="A33" s="25">
        <v>30</v>
      </c>
      <c r="B33" s="17"/>
      <c r="C33" s="18"/>
      <c r="D33" s="24"/>
      <c r="E33" s="24"/>
      <c r="F33" s="24"/>
      <c r="G33" s="24"/>
      <c r="H33" s="24"/>
      <c r="I33" s="24"/>
      <c r="J33" s="20">
        <f t="shared" si="1"/>
        <v>0</v>
      </c>
      <c r="K33" s="40"/>
      <c r="L33" s="34"/>
      <c r="M33" s="34"/>
      <c r="N33" s="35"/>
      <c r="O33" s="34"/>
      <c r="P33" s="34"/>
      <c r="Q33" s="35"/>
      <c r="R33" s="35"/>
    </row>
    <row r="34" spans="1:18" ht="12.75">
      <c r="A34" s="25">
        <v>31</v>
      </c>
      <c r="B34" s="17"/>
      <c r="C34" s="18"/>
      <c r="D34" s="19"/>
      <c r="E34" s="19"/>
      <c r="F34" s="19"/>
      <c r="G34" s="19"/>
      <c r="H34" s="19"/>
      <c r="I34" s="19"/>
      <c r="J34" s="20">
        <f t="shared" si="1"/>
        <v>0</v>
      </c>
      <c r="K34" s="40"/>
      <c r="L34" s="34"/>
      <c r="M34" s="34"/>
      <c r="N34" s="35"/>
      <c r="O34" s="34"/>
      <c r="P34" s="34"/>
      <c r="Q34" s="35"/>
      <c r="R34" s="35"/>
    </row>
    <row r="35" spans="1:18" ht="12.75">
      <c r="A35" s="25">
        <v>32</v>
      </c>
      <c r="B35" s="17"/>
      <c r="C35" s="18"/>
      <c r="D35" s="19"/>
      <c r="E35" s="19"/>
      <c r="F35" s="19"/>
      <c r="G35" s="19"/>
      <c r="H35" s="24"/>
      <c r="I35" s="24"/>
      <c r="J35" s="20">
        <f t="shared" si="1"/>
        <v>0</v>
      </c>
      <c r="K35" s="40"/>
      <c r="L35" s="34"/>
      <c r="M35" s="34"/>
      <c r="N35" s="35"/>
      <c r="O35" s="34"/>
      <c r="P35" s="34"/>
      <c r="Q35" s="35"/>
      <c r="R35" s="35"/>
    </row>
    <row r="36" spans="1:18" ht="12.75">
      <c r="A36" s="25">
        <v>33</v>
      </c>
      <c r="B36" s="17"/>
      <c r="C36" s="18"/>
      <c r="D36" s="19"/>
      <c r="E36" s="19"/>
      <c r="F36" s="19"/>
      <c r="G36" s="19"/>
      <c r="H36" s="19"/>
      <c r="I36" s="19"/>
      <c r="J36" s="20">
        <f t="shared" si="1"/>
        <v>0</v>
      </c>
      <c r="K36" s="40"/>
      <c r="L36" s="34"/>
      <c r="M36" s="34"/>
      <c r="N36" s="35"/>
      <c r="O36" s="34"/>
      <c r="P36" s="34"/>
      <c r="Q36" s="35"/>
      <c r="R36" s="35"/>
    </row>
    <row r="37" spans="1:18" ht="12.75">
      <c r="A37" s="25">
        <v>34</v>
      </c>
      <c r="B37" s="17"/>
      <c r="C37" s="18"/>
      <c r="D37" s="52"/>
      <c r="E37" s="52"/>
      <c r="F37" s="52"/>
      <c r="G37" s="52"/>
      <c r="H37" s="52"/>
      <c r="I37" s="52"/>
      <c r="J37" s="20">
        <f t="shared" si="1"/>
        <v>0</v>
      </c>
      <c r="K37" s="40"/>
      <c r="L37" s="34"/>
      <c r="M37" s="34"/>
      <c r="N37" s="35"/>
      <c r="O37" s="34"/>
      <c r="P37" s="34"/>
      <c r="Q37" s="35"/>
      <c r="R37" s="35"/>
    </row>
    <row r="38" spans="1:18" ht="12.75">
      <c r="A38" s="53">
        <v>35</v>
      </c>
      <c r="B38" s="42"/>
      <c r="C38" s="43"/>
      <c r="D38" s="44"/>
      <c r="E38" s="44"/>
      <c r="F38" s="44"/>
      <c r="G38" s="44"/>
      <c r="H38" s="44"/>
      <c r="I38" s="44"/>
      <c r="J38" s="45">
        <f t="shared" si="1"/>
        <v>0</v>
      </c>
      <c r="K38" s="40"/>
      <c r="L38" s="54"/>
      <c r="M38" s="54"/>
      <c r="N38" s="54"/>
      <c r="O38" s="54"/>
      <c r="P38" s="54"/>
      <c r="Q38" s="54"/>
      <c r="R38" s="54"/>
    </row>
    <row r="39" spans="13:18" ht="12.75">
      <c r="M39" s="55"/>
      <c r="N39" s="55"/>
      <c r="O39" s="55"/>
      <c r="P39" s="55"/>
      <c r="Q39" s="55"/>
      <c r="R39" s="55"/>
    </row>
    <row r="40" spans="13:18" ht="12.75">
      <c r="M40" s="55"/>
      <c r="N40" s="55"/>
      <c r="O40" s="55"/>
      <c r="P40" s="55"/>
      <c r="Q40" s="55"/>
      <c r="R40" s="55"/>
    </row>
    <row r="41" spans="13:18" ht="12.75">
      <c r="M41" s="55"/>
      <c r="N41" s="55"/>
      <c r="O41" s="55"/>
      <c r="P41" s="55"/>
      <c r="Q41" s="55"/>
      <c r="R41" s="55"/>
    </row>
    <row r="42" spans="13:18" ht="12.75">
      <c r="M42" s="55"/>
      <c r="N42" s="55"/>
      <c r="O42" s="55"/>
      <c r="P42" s="55"/>
      <c r="Q42" s="55"/>
      <c r="R42" s="55"/>
    </row>
    <row r="43" spans="13:18" ht="12.75">
      <c r="M43" s="55"/>
      <c r="N43" s="55"/>
      <c r="O43" s="55"/>
      <c r="P43" s="55"/>
      <c r="Q43" s="55"/>
      <c r="R43" s="55"/>
    </row>
    <row r="44" spans="13:18" ht="12.75">
      <c r="M44" s="55"/>
      <c r="N44" s="55"/>
      <c r="O44" s="55"/>
      <c r="P44" s="55"/>
      <c r="Q44" s="55"/>
      <c r="R44" s="55"/>
    </row>
    <row r="45" spans="13:18" ht="12.75">
      <c r="M45" s="55"/>
      <c r="N45" s="55"/>
      <c r="O45" s="55"/>
      <c r="P45" s="55"/>
      <c r="Q45" s="55"/>
      <c r="R45" s="55"/>
    </row>
    <row r="46" spans="13:18" ht="12.75">
      <c r="M46" s="55"/>
      <c r="N46" s="55"/>
      <c r="O46" s="55"/>
      <c r="P46" s="55"/>
      <c r="Q46" s="55"/>
      <c r="R46" s="55"/>
    </row>
    <row r="47" spans="13:18" ht="12.75">
      <c r="M47" s="55"/>
      <c r="N47" s="55"/>
      <c r="O47" s="55"/>
      <c r="P47" s="55"/>
      <c r="Q47" s="55"/>
      <c r="R47" s="55"/>
    </row>
    <row r="48" spans="13:18" ht="12.75">
      <c r="M48" s="55"/>
      <c r="N48" s="55"/>
      <c r="O48" s="55"/>
      <c r="P48" s="55"/>
      <c r="Q48" s="55"/>
      <c r="R48" s="55"/>
    </row>
    <row r="49" spans="13:18" ht="12.75">
      <c r="M49" s="55"/>
      <c r="N49" s="55"/>
      <c r="O49" s="55"/>
      <c r="P49" s="55"/>
      <c r="Q49" s="55"/>
      <c r="R49" s="55"/>
    </row>
    <row r="50" spans="13:18" ht="12.75">
      <c r="M50" s="55"/>
      <c r="N50" s="55"/>
      <c r="O50" s="55"/>
      <c r="P50" s="55"/>
      <c r="Q50" s="55"/>
      <c r="R50" s="55"/>
    </row>
    <row r="51" spans="13:18" ht="12.75">
      <c r="M51" s="55"/>
      <c r="N51" s="55"/>
      <c r="O51" s="55"/>
      <c r="P51" s="55"/>
      <c r="Q51" s="55"/>
      <c r="R51" s="55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7">
      <selection activeCell="E31" sqref="E31:F31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56" t="s">
        <v>24</v>
      </c>
      <c r="D1" s="56"/>
    </row>
    <row r="2" spans="3:4" ht="31.5" customHeight="1">
      <c r="C2" s="56"/>
      <c r="D2" s="56"/>
    </row>
    <row r="3" spans="2:9" ht="12.75">
      <c r="B3" s="5" t="s">
        <v>1</v>
      </c>
      <c r="C3" s="10" t="s">
        <v>2</v>
      </c>
      <c r="D3" s="57"/>
      <c r="E3" s="57" t="s">
        <v>3</v>
      </c>
      <c r="F3" s="7"/>
      <c r="G3" s="9"/>
      <c r="I3" s="58" t="s">
        <v>25</v>
      </c>
    </row>
    <row r="4" spans="1:7" ht="12.75">
      <c r="A4" s="59"/>
      <c r="B4" s="60"/>
      <c r="C4" s="13"/>
      <c r="D4" s="14" t="s">
        <v>6</v>
      </c>
      <c r="E4" s="14" t="s">
        <v>7</v>
      </c>
      <c r="F4" s="61" t="s">
        <v>8</v>
      </c>
      <c r="G4" s="62"/>
    </row>
    <row r="5" spans="1:7" ht="12.75">
      <c r="A5" s="59"/>
      <c r="B5" s="63">
        <v>1</v>
      </c>
      <c r="C5" s="64"/>
      <c r="D5" s="65"/>
      <c r="E5" s="37"/>
      <c r="F5" s="66"/>
      <c r="G5" s="67">
        <f>SUM(E5:F5)+2*D5</f>
        <v>0</v>
      </c>
    </row>
    <row r="6" spans="1:9" ht="12.75">
      <c r="A6" s="59"/>
      <c r="B6" s="68"/>
      <c r="C6" s="109" t="s">
        <v>28</v>
      </c>
      <c r="D6" s="70">
        <v>8</v>
      </c>
      <c r="E6" s="71">
        <v>180</v>
      </c>
      <c r="F6" s="72">
        <v>158</v>
      </c>
      <c r="G6" s="73">
        <f>SUM(E6:F6)+2*D6</f>
        <v>354</v>
      </c>
      <c r="I6" s="74" t="str">
        <f>C6</f>
        <v>J. Lebrová</v>
      </c>
    </row>
    <row r="7" spans="10:11" ht="12.75">
      <c r="J7" s="75"/>
      <c r="K7" s="75"/>
    </row>
    <row r="8" spans="2:11" ht="12.75">
      <c r="B8" s="5" t="s">
        <v>1</v>
      </c>
      <c r="C8" s="10" t="s">
        <v>2</v>
      </c>
      <c r="D8" s="57"/>
      <c r="E8" s="57"/>
      <c r="F8" s="7"/>
      <c r="G8" s="9"/>
      <c r="J8" s="75"/>
      <c r="K8" s="75"/>
    </row>
    <row r="9" spans="1:11" ht="12.75">
      <c r="A9" s="59"/>
      <c r="B9" s="60"/>
      <c r="C9" s="76"/>
      <c r="D9" s="14"/>
      <c r="E9" s="14"/>
      <c r="F9" s="61"/>
      <c r="G9" s="62"/>
      <c r="J9" s="75"/>
      <c r="K9" s="75"/>
    </row>
    <row r="10" spans="1:7" ht="12.75">
      <c r="A10" s="59"/>
      <c r="B10" s="63">
        <v>2</v>
      </c>
      <c r="C10" s="110" t="s">
        <v>29</v>
      </c>
      <c r="D10" s="77">
        <v>0</v>
      </c>
      <c r="E10" s="78">
        <v>175</v>
      </c>
      <c r="F10" s="79">
        <v>164</v>
      </c>
      <c r="G10" s="80">
        <f>SUM(E10:F10)+2*D10</f>
        <v>339</v>
      </c>
    </row>
    <row r="11" spans="1:9" ht="12.75">
      <c r="A11" s="59"/>
      <c r="B11" s="68">
        <v>11</v>
      </c>
      <c r="C11" s="109" t="s">
        <v>30</v>
      </c>
      <c r="D11" s="70">
        <v>8</v>
      </c>
      <c r="E11" s="71">
        <v>132</v>
      </c>
      <c r="F11" s="72">
        <v>154</v>
      </c>
      <c r="G11" s="73">
        <f>SUM(E11:F11)+2*D11</f>
        <v>302</v>
      </c>
      <c r="H11" s="8" t="s">
        <v>48</v>
      </c>
      <c r="I11" s="74" t="str">
        <f>C10</f>
        <v>J. Vrážel</v>
      </c>
    </row>
    <row r="12" ht="12.75">
      <c r="C12" s="81"/>
    </row>
    <row r="13" spans="2:7" ht="12.75">
      <c r="B13" s="5" t="s">
        <v>1</v>
      </c>
      <c r="C13" s="82" t="s">
        <v>2</v>
      </c>
      <c r="D13" s="57"/>
      <c r="E13" s="57"/>
      <c r="F13" s="7"/>
      <c r="G13" s="9"/>
    </row>
    <row r="14" spans="1:7" ht="12.75">
      <c r="A14" s="59"/>
      <c r="B14" s="60"/>
      <c r="C14" s="76"/>
      <c r="D14" s="14"/>
      <c r="E14" s="14"/>
      <c r="F14" s="61"/>
      <c r="G14" s="62"/>
    </row>
    <row r="15" spans="1:7" ht="12.75">
      <c r="A15" s="59"/>
      <c r="B15" s="63">
        <v>3</v>
      </c>
      <c r="C15" s="110" t="s">
        <v>31</v>
      </c>
      <c r="D15" s="65">
        <v>9</v>
      </c>
      <c r="E15" s="78">
        <v>165</v>
      </c>
      <c r="F15" s="79">
        <v>178</v>
      </c>
      <c r="G15" s="80">
        <f>SUM(E15:F15)+2*D15</f>
        <v>361</v>
      </c>
    </row>
    <row r="16" spans="1:9" ht="12.75">
      <c r="A16" s="59"/>
      <c r="B16" s="68">
        <v>10</v>
      </c>
      <c r="C16" s="109" t="s">
        <v>32</v>
      </c>
      <c r="D16" s="70">
        <v>8</v>
      </c>
      <c r="E16" s="71">
        <v>172</v>
      </c>
      <c r="F16" s="72">
        <v>155</v>
      </c>
      <c r="G16" s="73">
        <f>SUM(E16:F16)+2*D16</f>
        <v>343</v>
      </c>
      <c r="I16" s="74" t="str">
        <f>C15</f>
        <v>F. Brokeš</v>
      </c>
    </row>
    <row r="17" ht="12.75">
      <c r="C17" s="81"/>
    </row>
    <row r="18" spans="2:7" ht="12.75">
      <c r="B18" s="5" t="s">
        <v>1</v>
      </c>
      <c r="C18" s="82" t="s">
        <v>2</v>
      </c>
      <c r="D18" s="83"/>
      <c r="E18" s="83"/>
      <c r="F18" s="83"/>
      <c r="G18" s="84"/>
    </row>
    <row r="19" spans="2:7" ht="12.75">
      <c r="B19" s="85"/>
      <c r="C19" s="82"/>
      <c r="D19" s="7"/>
      <c r="E19" s="7"/>
      <c r="F19" s="7"/>
      <c r="G19" s="9"/>
    </row>
    <row r="20" spans="1:7" ht="12.75">
      <c r="A20" s="59"/>
      <c r="B20" s="63">
        <v>4</v>
      </c>
      <c r="C20" s="111" t="s">
        <v>33</v>
      </c>
      <c r="D20" s="77">
        <v>17</v>
      </c>
      <c r="E20" s="78">
        <v>191</v>
      </c>
      <c r="F20" s="86">
        <v>146</v>
      </c>
      <c r="G20" s="80">
        <f>SUM(E20:F20)+2*D20</f>
        <v>371</v>
      </c>
    </row>
    <row r="21" spans="1:9" ht="12.75">
      <c r="A21" s="59"/>
      <c r="B21" s="68">
        <v>9</v>
      </c>
      <c r="C21" s="109" t="s">
        <v>34</v>
      </c>
      <c r="D21" s="70">
        <v>0</v>
      </c>
      <c r="E21" s="71">
        <v>188</v>
      </c>
      <c r="F21" s="87">
        <v>154</v>
      </c>
      <c r="G21" s="73">
        <f>SUM(E21:F21)+2*D21</f>
        <v>342</v>
      </c>
      <c r="I21" s="74" t="str">
        <f>C20</f>
        <v>A. Brokešová</v>
      </c>
    </row>
    <row r="22" ht="12.75">
      <c r="C22" s="81"/>
    </row>
    <row r="23" spans="2:7" ht="12.75">
      <c r="B23" s="5" t="s">
        <v>1</v>
      </c>
      <c r="C23" s="88"/>
      <c r="D23" s="83"/>
      <c r="E23" s="83"/>
      <c r="F23" s="83"/>
      <c r="G23" s="84"/>
    </row>
    <row r="24" spans="2:7" ht="12.75">
      <c r="B24" s="85"/>
      <c r="C24" s="82" t="s">
        <v>2</v>
      </c>
      <c r="D24" s="7"/>
      <c r="E24" s="7"/>
      <c r="F24" s="7"/>
      <c r="G24" s="9"/>
    </row>
    <row r="25" spans="1:7" ht="13.5" thickBot="1">
      <c r="A25" s="59"/>
      <c r="B25" s="89">
        <v>5</v>
      </c>
      <c r="C25" s="110" t="s">
        <v>38</v>
      </c>
      <c r="D25" s="65">
        <v>12</v>
      </c>
      <c r="E25" s="78">
        <v>151</v>
      </c>
      <c r="F25" s="78">
        <v>135</v>
      </c>
      <c r="G25" s="80">
        <f>SUM(E25:F25)+2*D25</f>
        <v>310</v>
      </c>
    </row>
    <row r="26" spans="1:9" ht="13.5" thickBot="1">
      <c r="A26" s="59"/>
      <c r="B26" s="90">
        <v>8</v>
      </c>
      <c r="C26" s="109" t="s">
        <v>35</v>
      </c>
      <c r="D26" s="70">
        <v>0</v>
      </c>
      <c r="E26" s="71">
        <v>140</v>
      </c>
      <c r="F26" s="71">
        <v>158</v>
      </c>
      <c r="G26" s="73">
        <f>SUM(E26:F26)+2*D26</f>
        <v>298</v>
      </c>
      <c r="H26" s="8" t="s">
        <v>47</v>
      </c>
      <c r="I26" s="112" t="str">
        <f>C25</f>
        <v>T. Rathouský</v>
      </c>
    </row>
    <row r="27" ht="13.5" thickBot="1">
      <c r="C27" s="81"/>
    </row>
    <row r="28" spans="2:7" ht="12.75">
      <c r="B28" s="5" t="s">
        <v>1</v>
      </c>
      <c r="C28" s="88"/>
      <c r="D28" s="83"/>
      <c r="E28" s="83"/>
      <c r="F28" s="83"/>
      <c r="G28" s="84"/>
    </row>
    <row r="29" spans="2:7" ht="12.75">
      <c r="B29" s="85"/>
      <c r="C29" s="82" t="s">
        <v>2</v>
      </c>
      <c r="D29" s="7"/>
      <c r="E29" s="7"/>
      <c r="F29" s="7"/>
      <c r="G29" s="9"/>
    </row>
    <row r="30" spans="1:8" ht="12.75">
      <c r="A30" s="59"/>
      <c r="B30" s="91">
        <v>6</v>
      </c>
      <c r="C30" s="110" t="s">
        <v>36</v>
      </c>
      <c r="D30" s="65">
        <v>3</v>
      </c>
      <c r="E30" s="78">
        <v>173</v>
      </c>
      <c r="F30" s="78">
        <v>133</v>
      </c>
      <c r="G30" s="80">
        <f>SUM(E30:F30)+2*D30</f>
        <v>312</v>
      </c>
      <c r="H30" s="8" t="s">
        <v>49</v>
      </c>
    </row>
    <row r="31" spans="1:9" ht="13.5" thickBot="1">
      <c r="A31" s="59"/>
      <c r="B31" s="92">
        <v>7</v>
      </c>
      <c r="C31" s="109" t="s">
        <v>37</v>
      </c>
      <c r="D31" s="93">
        <v>11</v>
      </c>
      <c r="E31" s="71">
        <v>166</v>
      </c>
      <c r="F31" s="71">
        <v>150</v>
      </c>
      <c r="G31" s="73">
        <f>SUM(E31:F31)+2*D31</f>
        <v>338</v>
      </c>
      <c r="I31" s="113" t="str">
        <f>C31</f>
        <v>F. Kučírek</v>
      </c>
    </row>
    <row r="32" ht="13.5" thickBot="1">
      <c r="C32" s="81"/>
    </row>
    <row r="33" spans="2:7" ht="12.75">
      <c r="B33" s="5" t="s">
        <v>1</v>
      </c>
      <c r="C33" s="88"/>
      <c r="D33" s="83"/>
      <c r="E33" s="83"/>
      <c r="F33" s="83"/>
      <c r="G33" s="84"/>
    </row>
    <row r="34" spans="2:7" ht="12.75">
      <c r="B34" s="85"/>
      <c r="C34" s="82" t="s">
        <v>2</v>
      </c>
      <c r="D34" s="7"/>
      <c r="E34" s="7"/>
      <c r="F34" s="7"/>
      <c r="G34" s="9"/>
    </row>
    <row r="35" spans="1:7" ht="12.75">
      <c r="A35" s="59"/>
      <c r="B35" s="63"/>
      <c r="C35" s="64"/>
      <c r="D35" s="65"/>
      <c r="E35" s="78"/>
      <c r="F35" s="78"/>
      <c r="G35" s="80">
        <f>SUM(E35:F35)+2*D35</f>
        <v>0</v>
      </c>
    </row>
    <row r="36" spans="1:9" ht="12.75">
      <c r="A36" s="59"/>
      <c r="B36" s="68"/>
      <c r="C36" s="69"/>
      <c r="D36" s="70"/>
      <c r="E36" s="71"/>
      <c r="F36" s="71"/>
      <c r="G36" s="73">
        <f>SUM(E36:F36)+2*D36</f>
        <v>0</v>
      </c>
      <c r="I36" s="74">
        <f>C35</f>
        <v>0</v>
      </c>
    </row>
    <row r="37" ht="12.75">
      <c r="C37" s="81"/>
    </row>
    <row r="38" spans="2:7" ht="12.75">
      <c r="B38" s="5" t="s">
        <v>1</v>
      </c>
      <c r="C38" s="88"/>
      <c r="D38" s="83"/>
      <c r="E38" s="83"/>
      <c r="F38" s="83"/>
      <c r="G38" s="84"/>
    </row>
    <row r="39" spans="2:7" ht="12.75">
      <c r="B39" s="85"/>
      <c r="C39" s="82" t="s">
        <v>2</v>
      </c>
      <c r="D39" s="7"/>
      <c r="E39" s="7"/>
      <c r="F39" s="7"/>
      <c r="G39" s="9"/>
    </row>
    <row r="40" spans="1:7" ht="12.75">
      <c r="A40" s="59"/>
      <c r="B40" s="63"/>
      <c r="C40" s="64"/>
      <c r="D40" s="65"/>
      <c r="E40" s="78"/>
      <c r="F40" s="78"/>
      <c r="G40" s="80">
        <f>SUM(E40:F40)+2*D40</f>
        <v>0</v>
      </c>
    </row>
    <row r="41" spans="1:9" ht="12.75">
      <c r="A41" s="59"/>
      <c r="B41" s="68"/>
      <c r="C41" s="69"/>
      <c r="D41" s="70"/>
      <c r="E41" s="71"/>
      <c r="F41" s="71"/>
      <c r="G41" s="73">
        <f>SUM(E41:F41)+2*D41</f>
        <v>0</v>
      </c>
      <c r="I41" s="74">
        <f>C40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tabSelected="1" zoomScale="150" zoomScaleNormal="150" zoomScalePageLayoutView="0" workbookViewId="0" topLeftCell="A1">
      <selection activeCell="I9" sqref="I9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56" t="s">
        <v>26</v>
      </c>
      <c r="D1" s="56"/>
    </row>
    <row r="2" spans="3:4" ht="31.5" customHeight="1">
      <c r="C2" s="56"/>
      <c r="D2" s="56"/>
    </row>
    <row r="3" spans="2:6" ht="12.75">
      <c r="B3" s="5" t="s">
        <v>1</v>
      </c>
      <c r="C3" s="10" t="s">
        <v>2</v>
      </c>
      <c r="D3" s="94"/>
      <c r="E3" s="57" t="s">
        <v>3</v>
      </c>
      <c r="F3" s="9"/>
    </row>
    <row r="4" spans="1:6" ht="12.75">
      <c r="A4" s="59"/>
      <c r="B4" s="95"/>
      <c r="C4" s="96"/>
      <c r="D4" s="97" t="s">
        <v>6</v>
      </c>
      <c r="E4" s="97" t="s">
        <v>7</v>
      </c>
      <c r="F4" s="98"/>
    </row>
    <row r="5" spans="1:6" ht="16.5" customHeight="1">
      <c r="A5" s="55"/>
      <c r="B5" s="99">
        <v>1</v>
      </c>
      <c r="C5" s="114" t="s">
        <v>39</v>
      </c>
      <c r="D5" s="116">
        <v>17</v>
      </c>
      <c r="E5" s="117">
        <v>214</v>
      </c>
      <c r="F5" s="102">
        <f aca="true" t="shared" si="0" ref="F5:F14">SUM(D5:E5)</f>
        <v>231</v>
      </c>
    </row>
    <row r="6" spans="1:6" ht="15.75" customHeight="1">
      <c r="A6" s="55"/>
      <c r="B6" s="99">
        <v>2</v>
      </c>
      <c r="C6" s="114" t="s">
        <v>40</v>
      </c>
      <c r="D6" s="116">
        <v>0</v>
      </c>
      <c r="E6" s="117">
        <v>200</v>
      </c>
      <c r="F6" s="102">
        <f t="shared" si="0"/>
        <v>200</v>
      </c>
    </row>
    <row r="7" spans="1:6" ht="15" customHeight="1">
      <c r="A7" s="55"/>
      <c r="B7" s="99">
        <v>3</v>
      </c>
      <c r="C7" s="114" t="s">
        <v>41</v>
      </c>
      <c r="D7" s="116">
        <v>0</v>
      </c>
      <c r="E7" s="117">
        <v>184</v>
      </c>
      <c r="F7" s="102">
        <f t="shared" si="0"/>
        <v>184</v>
      </c>
    </row>
    <row r="8" spans="1:6" ht="15" customHeight="1">
      <c r="A8" s="55"/>
      <c r="B8" s="99">
        <v>4</v>
      </c>
      <c r="C8" s="114" t="s">
        <v>42</v>
      </c>
      <c r="D8" s="116">
        <v>9</v>
      </c>
      <c r="E8" s="117">
        <v>172</v>
      </c>
      <c r="F8" s="102">
        <f t="shared" si="0"/>
        <v>181</v>
      </c>
    </row>
    <row r="9" spans="2:6" ht="13.5" customHeight="1">
      <c r="B9" s="99">
        <v>5</v>
      </c>
      <c r="C9" s="114" t="s">
        <v>43</v>
      </c>
      <c r="D9" s="116">
        <v>11</v>
      </c>
      <c r="E9" s="117">
        <v>163</v>
      </c>
      <c r="F9" s="103">
        <f t="shared" si="0"/>
        <v>174</v>
      </c>
    </row>
    <row r="10" spans="2:6" ht="15">
      <c r="B10" s="99">
        <v>6</v>
      </c>
      <c r="C10" s="114" t="s">
        <v>46</v>
      </c>
      <c r="D10" s="116">
        <v>12</v>
      </c>
      <c r="E10" s="117">
        <v>157</v>
      </c>
      <c r="F10" s="102">
        <f t="shared" si="0"/>
        <v>169</v>
      </c>
    </row>
    <row r="11" spans="2:6" ht="15">
      <c r="B11" s="99">
        <v>7</v>
      </c>
      <c r="C11" s="114" t="s">
        <v>44</v>
      </c>
      <c r="D11" s="116">
        <v>8</v>
      </c>
      <c r="E11" s="117">
        <v>138</v>
      </c>
      <c r="F11" s="102">
        <f t="shared" si="0"/>
        <v>146</v>
      </c>
    </row>
    <row r="12" spans="2:6" ht="15.75" thickBot="1">
      <c r="B12" s="99">
        <v>8</v>
      </c>
      <c r="C12" s="115" t="s">
        <v>45</v>
      </c>
      <c r="D12" s="118">
        <v>8</v>
      </c>
      <c r="E12" s="119">
        <v>137</v>
      </c>
      <c r="F12" s="102">
        <f t="shared" si="0"/>
        <v>145</v>
      </c>
    </row>
    <row r="13" spans="2:6" ht="12.75">
      <c r="B13" s="99">
        <v>9</v>
      </c>
      <c r="C13" s="100"/>
      <c r="D13" s="101">
        <f>'Finále 1'!D10</f>
        <v>0</v>
      </c>
      <c r="E13" s="19"/>
      <c r="F13" s="102">
        <f t="shared" si="0"/>
        <v>0</v>
      </c>
    </row>
    <row r="14" spans="2:6" ht="13.5" thickBot="1">
      <c r="B14" s="104">
        <v>10</v>
      </c>
      <c r="C14" s="69"/>
      <c r="D14" s="70">
        <v>0</v>
      </c>
      <c r="E14" s="105"/>
      <c r="F14" s="73">
        <f t="shared" si="0"/>
        <v>0</v>
      </c>
    </row>
    <row r="15" spans="2:3" ht="12.75">
      <c r="B15" s="106"/>
      <c r="C15" s="106"/>
    </row>
    <row r="16" spans="2:3" ht="12.75">
      <c r="B16" s="106"/>
      <c r="C16" s="106"/>
    </row>
    <row r="18" spans="2:3" ht="12.75">
      <c r="B18" s="107"/>
      <c r="C18" s="10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Adam Vondráček</cp:lastModifiedBy>
  <dcterms:created xsi:type="dcterms:W3CDTF">2015-06-13T11:32:13Z</dcterms:created>
  <dcterms:modified xsi:type="dcterms:W3CDTF">2015-06-15T22:03:57Z</dcterms:modified>
  <cp:category/>
  <cp:version/>
  <cp:contentType/>
  <cp:contentStatus/>
</cp:coreProperties>
</file>